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 activeTab="1"/>
  </bookViews>
  <sheets>
    <sheet name="DS HSSV được hưởng Học bổng" sheetId="10" r:id="rId1"/>
    <sheet name="DS HSSV xuất sắc và giỏi" sheetId="11" r:id="rId2"/>
  </sheets>
  <calcPr calcId="124519"/>
</workbook>
</file>

<file path=xl/calcChain.xml><?xml version="1.0" encoding="utf-8"?>
<calcChain xmlns="http://schemas.openxmlformats.org/spreadsheetml/2006/main">
  <c r="H225" i="11"/>
  <c r="H20"/>
  <c r="K59" i="10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H60" s="1"/>
  <c r="H226" i="11" l="1"/>
</calcChain>
</file>

<file path=xl/sharedStrings.xml><?xml version="1.0" encoding="utf-8"?>
<sst xmlns="http://schemas.openxmlformats.org/spreadsheetml/2006/main" count="1322" uniqueCount="451">
  <si>
    <t>CĐ Tin K11</t>
  </si>
  <si>
    <t>Văn - Sử K37</t>
  </si>
  <si>
    <t>CĐ Thanh nhạc K6</t>
  </si>
  <si>
    <t>TC Nhạc cụ K10</t>
  </si>
  <si>
    <t>TC Múa K8</t>
  </si>
  <si>
    <t>RL</t>
  </si>
  <si>
    <t>DANH SÁCH HSSV ĐƯỢC HƯỞNG HỌC BỔNG KKHT</t>
  </si>
  <si>
    <t>HỌC KỲ II NĂM HỌC 2018-2019</t>
  </si>
  <si>
    <t>Stt</t>
  </si>
  <si>
    <t>Họ và</t>
  </si>
  <si>
    <t>Tên</t>
  </si>
  <si>
    <t>Ngày sinh</t>
  </si>
  <si>
    <t>Lớp</t>
  </si>
  <si>
    <t>Khoa</t>
  </si>
  <si>
    <t>HB</t>
  </si>
  <si>
    <t>Mức HP/tháng</t>
  </si>
  <si>
    <t>Thành tiền (5 tháng)</t>
  </si>
  <si>
    <t>Ký nhận</t>
  </si>
  <si>
    <t>Bùi Thị Thúy</t>
  </si>
  <si>
    <t>Hằng</t>
  </si>
  <si>
    <t>30/05/1996</t>
  </si>
  <si>
    <t>ĐH Anh K1</t>
  </si>
  <si>
    <t>Ngoại ngữ</t>
  </si>
  <si>
    <t>g</t>
  </si>
  <si>
    <t>Trần Minh</t>
  </si>
  <si>
    <t>Hảo</t>
  </si>
  <si>
    <t>09/09/1997</t>
  </si>
  <si>
    <t>Nguyễn Quang</t>
  </si>
  <si>
    <t>Huy</t>
  </si>
  <si>
    <t>15/07/1997</t>
  </si>
  <si>
    <t>sx</t>
  </si>
  <si>
    <t>Nguyễn Thị</t>
  </si>
  <si>
    <t>Nhung</t>
  </si>
  <si>
    <t>22/06/1997</t>
  </si>
  <si>
    <t>ĐH Trung QuốcK1</t>
  </si>
  <si>
    <t xml:space="preserve">Đào Thị </t>
  </si>
  <si>
    <t>Phượng</t>
  </si>
  <si>
    <t>ĐH Máy Tính  K1</t>
  </si>
  <si>
    <t>CNTT</t>
  </si>
  <si>
    <t>Nguyễn Thị Hoàng</t>
  </si>
  <si>
    <t>Anh</t>
  </si>
  <si>
    <t>08/10/1992</t>
  </si>
  <si>
    <t>ĐH QTDL&amp;LH K1A</t>
  </si>
  <si>
    <t>Du lịch</t>
  </si>
  <si>
    <t>Nguyễn Ngọc</t>
  </si>
  <si>
    <t>Châu</t>
  </si>
  <si>
    <t>01/09/1997</t>
  </si>
  <si>
    <t>Nguyễn Văn</t>
  </si>
  <si>
    <t>Tài</t>
  </si>
  <si>
    <t>08/11/1997</t>
  </si>
  <si>
    <t>Hoàng Thị Thùy</t>
  </si>
  <si>
    <t>Dung</t>
  </si>
  <si>
    <t>01/01/1997</t>
  </si>
  <si>
    <t>ĐH QTDL&amp;LH K1B</t>
  </si>
  <si>
    <t>Lê Thị Hương</t>
  </si>
  <si>
    <t>Giang</t>
  </si>
  <si>
    <t>27/02/1997</t>
  </si>
  <si>
    <t xml:space="preserve">Nguyễn Thị </t>
  </si>
  <si>
    <t>Huệ</t>
  </si>
  <si>
    <t>Vũ Minh</t>
  </si>
  <si>
    <t>Huyền</t>
  </si>
  <si>
    <t>01/06/1996</t>
  </si>
  <si>
    <t>Lê Thị</t>
  </si>
  <si>
    <t>Thủy</t>
  </si>
  <si>
    <t>09/10/1997</t>
  </si>
  <si>
    <t>Vũ Mai</t>
  </si>
  <si>
    <t>07/11/1997</t>
  </si>
  <si>
    <t>ĐH QLVHK1A</t>
  </si>
  <si>
    <t>Văn hóa</t>
  </si>
  <si>
    <t>Vũ Thị Ngọc</t>
  </si>
  <si>
    <t>Huyên</t>
  </si>
  <si>
    <t>10/04/1997</t>
  </si>
  <si>
    <t>Phạm Thị</t>
  </si>
  <si>
    <t>10/10/1997</t>
  </si>
  <si>
    <t>ĐH QLVHK1B</t>
  </si>
  <si>
    <t>Triệu Thị</t>
  </si>
  <si>
    <t>06/10/1997</t>
  </si>
  <si>
    <t>Bùi Thu</t>
  </si>
  <si>
    <t>13/06/1998</t>
  </si>
  <si>
    <t>CĐ SP Anh K14</t>
  </si>
  <si>
    <t>Nguyễn Khánh Phương</t>
  </si>
  <si>
    <t>Linh</t>
  </si>
  <si>
    <t>21/08/1998</t>
  </si>
  <si>
    <t>CĐ Toán - Lý K37</t>
  </si>
  <si>
    <t>SP Trung học</t>
  </si>
  <si>
    <t>Nguyễn Thị Quỳnh</t>
  </si>
  <si>
    <t>Trang</t>
  </si>
  <si>
    <t>16/10/1998</t>
  </si>
  <si>
    <t>CĐ Văn - Sử K37</t>
  </si>
  <si>
    <t>Đỗ Thị Thanh</t>
  </si>
  <si>
    <t>Mai</t>
  </si>
  <si>
    <t>09/09/1998</t>
  </si>
  <si>
    <t>CT K 20</t>
  </si>
  <si>
    <t>SP Tiểu học</t>
  </si>
  <si>
    <t>Nguyễn Thị Ngọc</t>
  </si>
  <si>
    <t>25/09/1998</t>
  </si>
  <si>
    <t>Nguyễn Thị Hải</t>
  </si>
  <si>
    <t>Yến</t>
  </si>
  <si>
    <t>Lan</t>
  </si>
  <si>
    <t>CM K15B</t>
  </si>
  <si>
    <t>SP Mầm non</t>
  </si>
  <si>
    <t xml:space="preserve">Lộc Thị </t>
  </si>
  <si>
    <t>Trần Bảo</t>
  </si>
  <si>
    <t>Thoa</t>
  </si>
  <si>
    <t>Trần Thị Thu</t>
  </si>
  <si>
    <t>CM K15C</t>
  </si>
  <si>
    <t>Nguyễn Thị Thu</t>
  </si>
  <si>
    <t>Phương</t>
  </si>
  <si>
    <t>Phạm Bích</t>
  </si>
  <si>
    <t>Khuê</t>
  </si>
  <si>
    <t>20/10/1998</t>
  </si>
  <si>
    <t>k</t>
  </si>
  <si>
    <t>Hiền</t>
  </si>
  <si>
    <t>CĐ QT KS  K12A</t>
  </si>
  <si>
    <t xml:space="preserve">Bùi Thị </t>
  </si>
  <si>
    <t>Xuân</t>
  </si>
  <si>
    <t>Hòa</t>
  </si>
  <si>
    <t>CĐ QT KS  K12B</t>
  </si>
  <si>
    <t>Phạm Thu</t>
  </si>
  <si>
    <t>23/11/1998</t>
  </si>
  <si>
    <t>Duyên</t>
  </si>
  <si>
    <t>21/10/1998</t>
  </si>
  <si>
    <t>CĐ Lữ hành K9A</t>
  </si>
  <si>
    <t>Bùi Thanh</t>
  </si>
  <si>
    <t>Hà</t>
  </si>
  <si>
    <t>30/05/1998</t>
  </si>
  <si>
    <t>Trần Mỹ</t>
  </si>
  <si>
    <t>Hoa</t>
  </si>
  <si>
    <t>Nguyễn Thị Thùy</t>
  </si>
  <si>
    <t>01/02/1997</t>
  </si>
  <si>
    <t>Đào Thị Huyền</t>
  </si>
  <si>
    <t>My</t>
  </si>
  <si>
    <t>Nguyễn Thị Loan</t>
  </si>
  <si>
    <t>12/11/1997</t>
  </si>
  <si>
    <t>CĐ Lữ hành K9B</t>
  </si>
  <si>
    <t>Phạm Thị Thu</t>
  </si>
  <si>
    <t>Dương Đình</t>
  </si>
  <si>
    <t>Quyền</t>
  </si>
  <si>
    <t>15/10/1995</t>
  </si>
  <si>
    <t>CĐ HD K12</t>
  </si>
  <si>
    <t>Phạm Thị Hồng</t>
  </si>
  <si>
    <t>12/09/1997</t>
  </si>
  <si>
    <t>CĐ DV ĂU K10A</t>
  </si>
  <si>
    <t>Trần Thị Huyền</t>
  </si>
  <si>
    <t>30/01/1998</t>
  </si>
  <si>
    <t>Vũ Hà</t>
  </si>
  <si>
    <t>08/12/1998</t>
  </si>
  <si>
    <t>Mạc Thị</t>
  </si>
  <si>
    <t>Hồng</t>
  </si>
  <si>
    <t>05/01/1998</t>
  </si>
  <si>
    <t>CĐ DV ĂU K10B</t>
  </si>
  <si>
    <t xml:space="preserve">Nguyễn Thị Nhật </t>
  </si>
  <si>
    <t>Lệ</t>
  </si>
  <si>
    <t>CĐ QL Văn hóa K10</t>
  </si>
  <si>
    <t>Trương Thành</t>
  </si>
  <si>
    <t>Đạt</t>
  </si>
  <si>
    <t>28/01/1998</t>
  </si>
  <si>
    <t>CĐ Tiếng Anh DL K4</t>
  </si>
  <si>
    <t>Bùi Thị Huyền</t>
  </si>
  <si>
    <t>Thương</t>
  </si>
  <si>
    <t>16/06/1998</t>
  </si>
  <si>
    <t>Bùi Vũ Phương</t>
  </si>
  <si>
    <t>Nghệ thuật</t>
  </si>
  <si>
    <t>Chu Thị Thanh</t>
  </si>
  <si>
    <t>Bùi Huy</t>
  </si>
  <si>
    <t>Toàn</t>
  </si>
  <si>
    <t>TC Họa K6</t>
  </si>
  <si>
    <t>Số tiền bằng chữ: Một trăm bảy mươi tám triệu chín trăm bảy mươi lăm nghìn đồng chẵn./.</t>
  </si>
  <si>
    <t>PHÒNG CÔNG TÁC HSSV</t>
  </si>
  <si>
    <t>Trần Hữu Phưởng</t>
  </si>
  <si>
    <t>DANH SÁCH HSSV XUẤT SẮC VÀ GIỎI HỌC KỲ II NĂM HỌC 2018-2019</t>
  </si>
  <si>
    <t>I. DANH SÁCH HSSV XUẤT SẮC</t>
  </si>
  <si>
    <t>Tiền thưởng</t>
  </si>
  <si>
    <t>Đống Thị</t>
  </si>
  <si>
    <t>22/12/1997</t>
  </si>
  <si>
    <t>Trịnh Thanh</t>
  </si>
  <si>
    <t>Thanh</t>
  </si>
  <si>
    <t>18/04/1997</t>
  </si>
  <si>
    <t>Nguyễn Thái</t>
  </si>
  <si>
    <t>Uyên</t>
  </si>
  <si>
    <t>25/12/1996</t>
  </si>
  <si>
    <t>ĐH Lữ hành K1A</t>
  </si>
  <si>
    <t>ĐH Lữ hành K1B</t>
  </si>
  <si>
    <t xml:space="preserve">Phạm Thúy </t>
  </si>
  <si>
    <t xml:space="preserve">Nguyễn Thị Thu </t>
  </si>
  <si>
    <t>Cộng:</t>
  </si>
  <si>
    <t>đồng</t>
  </si>
  <si>
    <t xml:space="preserve"> </t>
  </si>
  <si>
    <t>II. DANH SÁCH HSSV GIỎI</t>
  </si>
  <si>
    <t>Đào Thị Hải</t>
  </si>
  <si>
    <t>23/04/1997</t>
  </si>
  <si>
    <t>Trần Diệp</t>
  </si>
  <si>
    <t>20/07/1997</t>
  </si>
  <si>
    <t>Nguyễn Việt</t>
  </si>
  <si>
    <t>Công</t>
  </si>
  <si>
    <t>16/06/1997</t>
  </si>
  <si>
    <t>Cúc</t>
  </si>
  <si>
    <t>26/12/1997</t>
  </si>
  <si>
    <t>Vũ Hương</t>
  </si>
  <si>
    <t>05/12/1997</t>
  </si>
  <si>
    <t>28/12/1997</t>
  </si>
  <si>
    <t>Lê Thị Thảo</t>
  </si>
  <si>
    <t>18/08/1997</t>
  </si>
  <si>
    <t>Đào Thị Minh</t>
  </si>
  <si>
    <t>Như</t>
  </si>
  <si>
    <t>29/03/1997</t>
  </si>
  <si>
    <t>Nguyễn Thị Hồng</t>
  </si>
  <si>
    <t>Thắm</t>
  </si>
  <si>
    <t>26/09/1997</t>
  </si>
  <si>
    <t>Chu Thị</t>
  </si>
  <si>
    <t>Thảo</t>
  </si>
  <si>
    <t>05/06/1997</t>
  </si>
  <si>
    <t>07/09/1997</t>
  </si>
  <si>
    <t>Nguyễn Thị Thanh</t>
  </si>
  <si>
    <t>Thùy</t>
  </si>
  <si>
    <t>26/11/1997</t>
  </si>
  <si>
    <t>Trần Thị</t>
  </si>
  <si>
    <t xml:space="preserve">Bùi Trí </t>
  </si>
  <si>
    <t>Quân</t>
  </si>
  <si>
    <t>Đặng Thị Kim</t>
  </si>
  <si>
    <t>08/04/1997</t>
  </si>
  <si>
    <t>Nguyễn Thị Bích</t>
  </si>
  <si>
    <t>Ngọc</t>
  </si>
  <si>
    <t>Dương Thị</t>
  </si>
  <si>
    <t>Nguyên</t>
  </si>
  <si>
    <t>16/08/1997</t>
  </si>
  <si>
    <t>05/07/1997</t>
  </si>
  <si>
    <t>Vũ Lan</t>
  </si>
  <si>
    <t>29/09/1997</t>
  </si>
  <si>
    <t>Trần Thanh</t>
  </si>
  <si>
    <t>11/01/1997</t>
  </si>
  <si>
    <t>Ngô Thị</t>
  </si>
  <si>
    <t>Hương</t>
  </si>
  <si>
    <t>Đoàn Thị Lan</t>
  </si>
  <si>
    <t xml:space="preserve">Huỳnh Xuân </t>
  </si>
  <si>
    <t>Nguyễn Tuấn</t>
  </si>
  <si>
    <t xml:space="preserve">Lưu Khánh </t>
  </si>
  <si>
    <t xml:space="preserve">Đỗ Thành </t>
  </si>
  <si>
    <t>Nam</t>
  </si>
  <si>
    <t>Vi</t>
  </si>
  <si>
    <t>10/06/1996</t>
  </si>
  <si>
    <t xml:space="preserve">Bùi Như </t>
  </si>
  <si>
    <t>Ý</t>
  </si>
  <si>
    <t>Sipaseuth Mana</t>
  </si>
  <si>
    <t>Mekadala Nounou</t>
  </si>
  <si>
    <t>Phạm Hoàng</t>
  </si>
  <si>
    <t>15/03/1997</t>
  </si>
  <si>
    <t>Đoàn Thị Ngọc</t>
  </si>
  <si>
    <t>Ánh</t>
  </si>
  <si>
    <t>16/10/1997</t>
  </si>
  <si>
    <t>01/04/1997</t>
  </si>
  <si>
    <t>Lê Thị An</t>
  </si>
  <si>
    <t>Bình</t>
  </si>
  <si>
    <t>Châm</t>
  </si>
  <si>
    <t>Phạm Văn</t>
  </si>
  <si>
    <t>21/01/1994</t>
  </si>
  <si>
    <t>Nguyễn Minh</t>
  </si>
  <si>
    <t>Đức</t>
  </si>
  <si>
    <t>04/11/1997</t>
  </si>
  <si>
    <t>Nguyễn Thị Mỹ</t>
  </si>
  <si>
    <t>03/11/1996</t>
  </si>
  <si>
    <t>Trương Thanh</t>
  </si>
  <si>
    <t>05/01/1997</t>
  </si>
  <si>
    <t>Nguyễn Hải</t>
  </si>
  <si>
    <t>Hậu</t>
  </si>
  <si>
    <t>03/03/1997</t>
  </si>
  <si>
    <t>Trương Thị Thu</t>
  </si>
  <si>
    <t>09/07/1997</t>
  </si>
  <si>
    <t>Hà Thị</t>
  </si>
  <si>
    <t>28/03/1997</t>
  </si>
  <si>
    <t>Vi Thị Vị</t>
  </si>
  <si>
    <t>27/03/1997</t>
  </si>
  <si>
    <t>Lưu Thị Thanh</t>
  </si>
  <si>
    <t>02/11/1997</t>
  </si>
  <si>
    <t>Nguyễn Quế</t>
  </si>
  <si>
    <t>Lâm</t>
  </si>
  <si>
    <t>13/11/1997</t>
  </si>
  <si>
    <t>24/12/1997</t>
  </si>
  <si>
    <t>Liên</t>
  </si>
  <si>
    <t>Đỗ Thị Thùy</t>
  </si>
  <si>
    <t>28/04/1997</t>
  </si>
  <si>
    <t>Nguyễn Thị Huyền</t>
  </si>
  <si>
    <t>Ly</t>
  </si>
  <si>
    <t>Nguyễn Thị Thục</t>
  </si>
  <si>
    <t>Mỹ</t>
  </si>
  <si>
    <t>Lê Thị Hồng</t>
  </si>
  <si>
    <t>26/06/1997</t>
  </si>
  <si>
    <t>Biện Hồng</t>
  </si>
  <si>
    <t>23/03/1997</t>
  </si>
  <si>
    <t>04/10/1997</t>
  </si>
  <si>
    <t>20/11/1996</t>
  </si>
  <si>
    <t>21/06/1997</t>
  </si>
  <si>
    <t>Nguyễn Thu</t>
  </si>
  <si>
    <t>27/05/1997</t>
  </si>
  <si>
    <t>17/09/1996</t>
  </si>
  <si>
    <t xml:space="preserve">Nguyễn Hồng </t>
  </si>
  <si>
    <t>Tuyến</t>
  </si>
  <si>
    <t>Vinh</t>
  </si>
  <si>
    <t>01/06/1997</t>
  </si>
  <si>
    <t>Lê Minh</t>
  </si>
  <si>
    <t>19/01/1996</t>
  </si>
  <si>
    <t>Nguyễn Thị Mai</t>
  </si>
  <si>
    <t>Nguyễn Đình</t>
  </si>
  <si>
    <t>09/01/1997</t>
  </si>
  <si>
    <t>Đinh Thị</t>
  </si>
  <si>
    <t>07/01/1997</t>
  </si>
  <si>
    <t>22/01/1997</t>
  </si>
  <si>
    <t>Minh</t>
  </si>
  <si>
    <t>17/07/1997</t>
  </si>
  <si>
    <t>Vũ Thị</t>
  </si>
  <si>
    <t>Nga</t>
  </si>
  <si>
    <t>20/10/1997</t>
  </si>
  <si>
    <t>Đào Thị</t>
  </si>
  <si>
    <t>Thu</t>
  </si>
  <si>
    <t>10/09/1997</t>
  </si>
  <si>
    <t>18/07/1997</t>
  </si>
  <si>
    <t>Nguyễn Thị Minh</t>
  </si>
  <si>
    <t>07/12/1997</t>
  </si>
  <si>
    <t>17/05/1997</t>
  </si>
  <si>
    <t xml:space="preserve">Vũ Ngọc </t>
  </si>
  <si>
    <t>Thuận</t>
  </si>
  <si>
    <t xml:space="preserve">Lý Thị </t>
  </si>
  <si>
    <t>80</t>
  </si>
  <si>
    <t xml:space="preserve">Vũ Thị </t>
  </si>
  <si>
    <t>85</t>
  </si>
  <si>
    <t xml:space="preserve">Nguyễn Thị Hải </t>
  </si>
  <si>
    <t>86</t>
  </si>
  <si>
    <t xml:space="preserve">Bùi Thị Kiều </t>
  </si>
  <si>
    <t>82</t>
  </si>
  <si>
    <t xml:space="preserve">Nguyễn Thị Quỳnh </t>
  </si>
  <si>
    <t xml:space="preserve">Đặng Phương </t>
  </si>
  <si>
    <t xml:space="preserve">Voòng Thị </t>
  </si>
  <si>
    <t xml:space="preserve">Trương Quốc </t>
  </si>
  <si>
    <t>Toản</t>
  </si>
  <si>
    <t>81</t>
  </si>
  <si>
    <t xml:space="preserve">Nguyễn Thị Hồng </t>
  </si>
  <si>
    <t>88</t>
  </si>
  <si>
    <t xml:space="preserve">Lý Quốc </t>
  </si>
  <si>
    <t>Tuấn</t>
  </si>
  <si>
    <t>93</t>
  </si>
  <si>
    <t xml:space="preserve">Phạm Minh </t>
  </si>
  <si>
    <t>Thắng</t>
  </si>
  <si>
    <t>Yên</t>
  </si>
  <si>
    <t>66</t>
  </si>
  <si>
    <t xml:space="preserve">Lê Huy </t>
  </si>
  <si>
    <t xml:space="preserve"> Hiển</t>
  </si>
  <si>
    <t xml:space="preserve">Lê Thị Kiều </t>
  </si>
  <si>
    <t>90</t>
  </si>
  <si>
    <t>Thái</t>
  </si>
  <si>
    <t>Phạm Ngọc</t>
  </si>
  <si>
    <t xml:space="preserve"> Anh</t>
  </si>
  <si>
    <t xml:space="preserve">Dương Minh </t>
  </si>
  <si>
    <t>Hưng</t>
  </si>
  <si>
    <t xml:space="preserve">Nguyễn Thu </t>
  </si>
  <si>
    <t>Đinh Thu</t>
  </si>
  <si>
    <t xml:space="preserve"> Trang</t>
  </si>
  <si>
    <t xml:space="preserve">Hoàng Thị Thu </t>
  </si>
  <si>
    <t xml:space="preserve">Nguyễn Thị Kim </t>
  </si>
  <si>
    <t>Oanh</t>
  </si>
  <si>
    <t xml:space="preserve">Dương Thị Lan </t>
  </si>
  <si>
    <t xml:space="preserve">Bùi Thị Thuý </t>
  </si>
  <si>
    <t>Mừng</t>
  </si>
  <si>
    <t>Đỗ Thị Ngọc</t>
  </si>
  <si>
    <t xml:space="preserve">Lã Thị </t>
  </si>
  <si>
    <t xml:space="preserve">Vũ Trọng </t>
  </si>
  <si>
    <t xml:space="preserve">Nguyễn Trọng </t>
  </si>
  <si>
    <t>15/10/1998</t>
  </si>
  <si>
    <t>Toán - Lý K37</t>
  </si>
  <si>
    <t>Phạm Thị Diệu</t>
  </si>
  <si>
    <t>11/10/1998</t>
  </si>
  <si>
    <t xml:space="preserve">Đặng Thị </t>
  </si>
  <si>
    <t>15/04/1998</t>
  </si>
  <si>
    <t>Vũ Quỳnh</t>
  </si>
  <si>
    <t>Chi</t>
  </si>
  <si>
    <t>17/09/1997</t>
  </si>
  <si>
    <t>19/02/1997</t>
  </si>
  <si>
    <t>Cao Thị Phương</t>
  </si>
  <si>
    <t>Lê Thị Thùy</t>
  </si>
  <si>
    <t>17/06/1998</t>
  </si>
  <si>
    <t xml:space="preserve">Vũ Văn </t>
  </si>
  <si>
    <t>Hồ Trà</t>
  </si>
  <si>
    <t>09/05/1998</t>
  </si>
  <si>
    <t>Phan Hồng</t>
  </si>
  <si>
    <t>11/03/1998</t>
  </si>
  <si>
    <t>28/03/1998</t>
  </si>
  <si>
    <t xml:space="preserve">Trần Thị </t>
  </si>
  <si>
    <t xml:space="preserve">Trần Thị Bích </t>
  </si>
  <si>
    <t>Vũ Như</t>
  </si>
  <si>
    <t>Quỳnh</t>
  </si>
  <si>
    <t xml:space="preserve">Nguyễn Thị Hà </t>
  </si>
  <si>
    <t xml:space="preserve">Lại Thanh </t>
  </si>
  <si>
    <t xml:space="preserve"> CM K15A</t>
  </si>
  <si>
    <t xml:space="preserve">Hà Phúc </t>
  </si>
  <si>
    <t>Đặng Thị Thúy</t>
  </si>
  <si>
    <t>Lê Kim</t>
  </si>
  <si>
    <t xml:space="preserve">Lê Thị Thu </t>
  </si>
  <si>
    <t>NguyễnThị Thanh</t>
  </si>
  <si>
    <t>Thư</t>
  </si>
  <si>
    <t>Lạng</t>
  </si>
  <si>
    <t>Phạm Thị Mỹ</t>
  </si>
  <si>
    <t>Phạm Thị Thanh</t>
  </si>
  <si>
    <t>Hoàng Thị Ngọc</t>
  </si>
  <si>
    <t>Chu Thùy</t>
  </si>
  <si>
    <t>Đào Thanh</t>
  </si>
  <si>
    <t>Loan</t>
  </si>
  <si>
    <t>Nguyễn Hồng</t>
  </si>
  <si>
    <t xml:space="preserve">Vi Thị </t>
  </si>
  <si>
    <t>Nông Thị</t>
  </si>
  <si>
    <t xml:space="preserve">Đặng Thị Ngọc </t>
  </si>
  <si>
    <t>Trâm</t>
  </si>
  <si>
    <t>Vũ Mỹ</t>
  </si>
  <si>
    <t xml:space="preserve"> CM K15C</t>
  </si>
  <si>
    <t>Dương</t>
  </si>
  <si>
    <t xml:space="preserve">Lê Thị Nhật </t>
  </si>
  <si>
    <t>Hạnh</t>
  </si>
  <si>
    <t>Hường</t>
  </si>
  <si>
    <t xml:space="preserve">Hoàng Hiền </t>
  </si>
  <si>
    <t>Nguyễn Thảo</t>
  </si>
  <si>
    <t xml:space="preserve">Lê Hồng </t>
  </si>
  <si>
    <t xml:space="preserve">Hoàng Thị </t>
  </si>
  <si>
    <t xml:space="preserve">Lê Hà </t>
  </si>
  <si>
    <t xml:space="preserve">Hà Thị </t>
  </si>
  <si>
    <t>Trần Thị Thanh</t>
  </si>
  <si>
    <t>Tâm</t>
  </si>
  <si>
    <t xml:space="preserve">Vũ Thị Huyền </t>
  </si>
  <si>
    <t xml:space="preserve">Trương Thị </t>
  </si>
  <si>
    <t>Thúy</t>
  </si>
  <si>
    <t xml:space="preserve">Chu Thanh </t>
  </si>
  <si>
    <t>Trà</t>
  </si>
  <si>
    <t>Lê Thị Mai</t>
  </si>
  <si>
    <t>12/11/1998</t>
  </si>
  <si>
    <t>Hoàng Minh</t>
  </si>
  <si>
    <t>CĐ LH K9A</t>
  </si>
  <si>
    <t>Bùi Thị</t>
  </si>
  <si>
    <t>Chinh</t>
  </si>
  <si>
    <t>Mạc Huy</t>
  </si>
  <si>
    <t>Hoàng</t>
  </si>
  <si>
    <t>Hoàng Thị Thanh</t>
  </si>
  <si>
    <t xml:space="preserve">Trần Văn </t>
  </si>
  <si>
    <t>Chiến</t>
  </si>
  <si>
    <t>Hiếu</t>
  </si>
  <si>
    <t xml:space="preserve">Nguyễn Nam </t>
  </si>
  <si>
    <t>Trường</t>
  </si>
  <si>
    <t>Vy</t>
  </si>
  <si>
    <t>Đào Hồng</t>
  </si>
  <si>
    <t>Lê Khánh</t>
  </si>
  <si>
    <t>Vũ Thị Thu</t>
  </si>
  <si>
    <t>Tổng cộng</t>
  </si>
  <si>
    <t>Số tiền bằng chữ: Hai mươi hai triệu hai trăm nghìn đồng chẵn ./.</t>
  </si>
  <si>
    <t>(Kèm theo Quyết định số        /QĐ-ĐHHL, ngày  09 / 7 / 2019)</t>
  </si>
  <si>
    <t>(Kèm theo Quyết định số        /QĐ-ĐHHL, ngày   09 tháng 7  năm 2019)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</si>
</sst>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sz val="10"/>
      <name val="Arial"/>
      <family val="2"/>
      <charset val="163"/>
    </font>
    <font>
      <i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4" fillId="0" borderId="0"/>
    <xf numFmtId="0" fontId="1" fillId="0" borderId="0"/>
    <xf numFmtId="0" fontId="5" fillId="0" borderId="0" applyNumberFormat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43">
    <xf numFmtId="0" fontId="0" fillId="0" borderId="0" xfId="0"/>
    <xf numFmtId="0" fontId="3" fillId="0" borderId="5" xfId="0" applyFont="1" applyBorder="1"/>
    <xf numFmtId="0" fontId="3" fillId="0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3" fontId="3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2" borderId="5" xfId="15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/>
    <xf numFmtId="0" fontId="10" fillId="0" borderId="5" xfId="0" applyFont="1" applyFill="1" applyBorder="1" applyAlignment="1">
      <alignment horizontal="left"/>
    </xf>
    <xf numFmtId="0" fontId="11" fillId="2" borderId="5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/>
    </xf>
    <xf numFmtId="0" fontId="10" fillId="0" borderId="0" xfId="0" applyFont="1" applyFill="1"/>
    <xf numFmtId="0" fontId="11" fillId="2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14" fontId="11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14" fontId="10" fillId="2" borderId="5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/>
    <xf numFmtId="0" fontId="11" fillId="2" borderId="5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3" fillId="2" borderId="1" xfId="0" applyFont="1" applyFill="1" applyBorder="1" applyAlignment="1">
      <alignment horizontal="left" vertical="center" wrapText="1"/>
    </xf>
    <xf numFmtId="0" fontId="10" fillId="0" borderId="5" xfId="15" applyFont="1" applyBorder="1" applyAlignment="1">
      <alignment horizontal="left" vertical="center" wrapText="1"/>
    </xf>
    <xf numFmtId="0" fontId="12" fillId="2" borderId="1" xfId="0" applyFont="1" applyFill="1" applyBorder="1"/>
    <xf numFmtId="0" fontId="10" fillId="2" borderId="3" xfId="0" applyFont="1" applyFill="1" applyBorder="1"/>
    <xf numFmtId="14" fontId="10" fillId="2" borderId="5" xfId="0" quotePrefix="1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2" borderId="5" xfId="0" applyNumberFormat="1" applyFont="1" applyFill="1" applyBorder="1" applyAlignment="1">
      <alignment horizontal="center"/>
    </xf>
    <xf numFmtId="0" fontId="10" fillId="0" borderId="5" xfId="0" applyFont="1" applyBorder="1"/>
    <xf numFmtId="0" fontId="11" fillId="2" borderId="1" xfId="7" applyFont="1" applyFill="1" applyBorder="1" applyAlignment="1">
      <alignment horizontal="left" vertical="center" wrapText="1"/>
    </xf>
    <xf numFmtId="0" fontId="11" fillId="2" borderId="3" xfId="7" applyFont="1" applyFill="1" applyBorder="1" applyAlignment="1">
      <alignment horizontal="left" vertical="center" wrapText="1"/>
    </xf>
    <xf numFmtId="14" fontId="11" fillId="2" borderId="5" xfId="7" applyNumberFormat="1" applyFont="1" applyFill="1" applyBorder="1" applyAlignment="1">
      <alignment horizontal="center" vertical="center" wrapText="1"/>
    </xf>
    <xf numFmtId="0" fontId="10" fillId="0" borderId="5" xfId="7" applyFont="1" applyBorder="1" applyAlignment="1"/>
    <xf numFmtId="0" fontId="11" fillId="2" borderId="5" xfId="7" applyNumberFormat="1" applyFont="1" applyFill="1" applyBorder="1" applyAlignment="1">
      <alignment horizontal="center" vertical="center" wrapText="1"/>
    </xf>
    <xf numFmtId="0" fontId="10" fillId="2" borderId="1" xfId="7" applyFont="1" applyFill="1" applyBorder="1"/>
    <xf numFmtId="0" fontId="10" fillId="2" borderId="3" xfId="7" applyFont="1" applyFill="1" applyBorder="1" applyAlignment="1">
      <alignment horizontal="left"/>
    </xf>
    <xf numFmtId="14" fontId="10" fillId="2" borderId="5" xfId="7" applyNumberFormat="1" applyFont="1" applyFill="1" applyBorder="1" applyAlignment="1">
      <alignment horizontal="center"/>
    </xf>
    <xf numFmtId="0" fontId="10" fillId="2" borderId="5" xfId="7" applyNumberFormat="1" applyFont="1" applyFill="1" applyBorder="1" applyAlignment="1">
      <alignment horizontal="center"/>
    </xf>
    <xf numFmtId="0" fontId="11" fillId="2" borderId="1" xfId="8" applyFont="1" applyFill="1" applyBorder="1" applyAlignment="1">
      <alignment horizontal="left" vertical="center" wrapText="1"/>
    </xf>
    <xf numFmtId="0" fontId="11" fillId="2" borderId="3" xfId="8" applyFont="1" applyFill="1" applyBorder="1" applyAlignment="1">
      <alignment horizontal="left" vertical="center" wrapText="1"/>
    </xf>
    <xf numFmtId="14" fontId="11" fillId="2" borderId="5" xfId="8" applyNumberFormat="1" applyFont="1" applyFill="1" applyBorder="1" applyAlignment="1">
      <alignment horizontal="center" vertical="center" wrapText="1"/>
    </xf>
    <xf numFmtId="0" fontId="10" fillId="0" borderId="5" xfId="8" applyFont="1" applyBorder="1" applyAlignment="1"/>
    <xf numFmtId="0" fontId="11" fillId="2" borderId="5" xfId="8" applyNumberFormat="1" applyFont="1" applyFill="1" applyBorder="1" applyAlignment="1">
      <alignment horizontal="center" vertical="center" wrapText="1"/>
    </xf>
    <xf numFmtId="0" fontId="10" fillId="2" borderId="1" xfId="8" applyFont="1" applyFill="1" applyBorder="1"/>
    <xf numFmtId="0" fontId="10" fillId="2" borderId="3" xfId="8" applyFont="1" applyFill="1" applyBorder="1" applyAlignment="1">
      <alignment horizontal="left"/>
    </xf>
    <xf numFmtId="14" fontId="10" fillId="2" borderId="5" xfId="8" quotePrefix="1" applyNumberFormat="1" applyFont="1" applyFill="1" applyBorder="1" applyAlignment="1">
      <alignment horizontal="center"/>
    </xf>
    <xf numFmtId="0" fontId="10" fillId="2" borderId="5" xfId="8" applyNumberFormat="1" applyFont="1" applyFill="1" applyBorder="1" applyAlignment="1">
      <alignment horizontal="center"/>
    </xf>
    <xf numFmtId="0" fontId="10" fillId="2" borderId="1" xfId="11" applyFont="1" applyFill="1" applyBorder="1"/>
    <xf numFmtId="0" fontId="10" fillId="2" borderId="3" xfId="11" applyFont="1" applyFill="1" applyBorder="1" applyAlignment="1">
      <alignment horizontal="left"/>
    </xf>
    <xf numFmtId="14" fontId="10" fillId="2" borderId="5" xfId="11" quotePrefix="1" applyNumberFormat="1" applyFont="1" applyFill="1" applyBorder="1" applyAlignment="1">
      <alignment horizontal="center"/>
    </xf>
    <xf numFmtId="0" fontId="12" fillId="0" borderId="5" xfId="11" applyFont="1" applyBorder="1" applyAlignment="1"/>
    <xf numFmtId="0" fontId="10" fillId="2" borderId="5" xfId="11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0" fontId="11" fillId="2" borderId="5" xfId="4" applyNumberFormat="1" applyFont="1" applyFill="1" applyBorder="1" applyAlignment="1">
      <alignment horizontal="center" vertical="center"/>
    </xf>
    <xf numFmtId="0" fontId="12" fillId="2" borderId="1" xfId="11" applyFont="1" applyFill="1" applyBorder="1"/>
    <xf numFmtId="0" fontId="11" fillId="2" borderId="5" xfId="4" applyNumberFormat="1" applyFont="1" applyFill="1" applyBorder="1" applyAlignment="1">
      <alignment horizontal="center" vertical="center" wrapText="1"/>
    </xf>
    <xf numFmtId="0" fontId="12" fillId="2" borderId="1" xfId="12" applyFont="1" applyFill="1" applyBorder="1"/>
    <xf numFmtId="0" fontId="10" fillId="2" borderId="3" xfId="12" applyFont="1" applyFill="1" applyBorder="1" applyAlignment="1">
      <alignment horizontal="left"/>
    </xf>
    <xf numFmtId="14" fontId="10" fillId="2" borderId="5" xfId="12" quotePrefix="1" applyNumberFormat="1" applyFont="1" applyFill="1" applyBorder="1" applyAlignment="1">
      <alignment horizontal="center"/>
    </xf>
    <xf numFmtId="0" fontId="10" fillId="2" borderId="5" xfId="12" applyNumberFormat="1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3" xfId="0" applyFont="1" applyFill="1" applyBorder="1"/>
    <xf numFmtId="14" fontId="11" fillId="2" borderId="5" xfId="0" applyNumberFormat="1" applyFont="1" applyFill="1" applyBorder="1" applyAlignment="1">
      <alignment horizontal="center"/>
    </xf>
    <xf numFmtId="0" fontId="10" fillId="2" borderId="1" xfId="13" applyFont="1" applyFill="1" applyBorder="1"/>
    <xf numFmtId="0" fontId="10" fillId="2" borderId="3" xfId="13" applyFont="1" applyFill="1" applyBorder="1" applyAlignment="1">
      <alignment horizontal="left"/>
    </xf>
    <xf numFmtId="14" fontId="10" fillId="2" borderId="5" xfId="13" quotePrefix="1" applyNumberFormat="1" applyFont="1" applyFill="1" applyBorder="1" applyAlignment="1">
      <alignment horizontal="center"/>
    </xf>
    <xf numFmtId="0" fontId="10" fillId="0" borderId="5" xfId="13" applyFont="1" applyBorder="1" applyAlignment="1"/>
    <xf numFmtId="0" fontId="10" fillId="2" borderId="5" xfId="13" applyNumberFormat="1" applyFont="1" applyFill="1" applyBorder="1" applyAlignment="1">
      <alignment horizontal="center"/>
    </xf>
    <xf numFmtId="3" fontId="10" fillId="2" borderId="5" xfId="13" applyNumberFormat="1" applyFont="1" applyFill="1" applyBorder="1" applyAlignment="1">
      <alignment horizontal="center"/>
    </xf>
    <xf numFmtId="0" fontId="12" fillId="0" borderId="5" xfId="1" applyFont="1" applyBorder="1" applyAlignment="1"/>
    <xf numFmtId="0" fontId="10" fillId="2" borderId="5" xfId="14" applyNumberFormat="1" applyFont="1" applyFill="1" applyBorder="1" applyAlignment="1">
      <alignment horizontal="center"/>
    </xf>
    <xf numFmtId="0" fontId="10" fillId="2" borderId="1" xfId="2" applyFont="1" applyFill="1" applyBorder="1"/>
    <xf numFmtId="0" fontId="10" fillId="2" borderId="3" xfId="2" applyFont="1" applyFill="1" applyBorder="1" applyAlignment="1">
      <alignment horizontal="left"/>
    </xf>
    <xf numFmtId="14" fontId="10" fillId="2" borderId="5" xfId="2" quotePrefix="1" applyNumberFormat="1" applyFont="1" applyFill="1" applyBorder="1" applyAlignment="1">
      <alignment horizontal="center"/>
    </xf>
    <xf numFmtId="0" fontId="12" fillId="2" borderId="1" xfId="14" applyFont="1" applyFill="1" applyBorder="1"/>
    <xf numFmtId="0" fontId="10" fillId="2" borderId="3" xfId="14" applyFont="1" applyFill="1" applyBorder="1" applyAlignment="1">
      <alignment horizontal="left"/>
    </xf>
    <xf numFmtId="14" fontId="10" fillId="2" borderId="5" xfId="14" quotePrefix="1" applyNumberFormat="1" applyFont="1" applyFill="1" applyBorder="1" applyAlignment="1">
      <alignment horizontal="center"/>
    </xf>
    <xf numFmtId="0" fontId="12" fillId="0" borderId="5" xfId="14" applyFont="1" applyBorder="1" applyAlignment="1"/>
    <xf numFmtId="0" fontId="10" fillId="0" borderId="5" xfId="14" applyFont="1" applyBorder="1"/>
    <xf numFmtId="3" fontId="10" fillId="2" borderId="5" xfId="14" applyNumberFormat="1" applyFont="1" applyFill="1" applyBorder="1" applyAlignment="1">
      <alignment horizontal="center"/>
    </xf>
    <xf numFmtId="0" fontId="10" fillId="2" borderId="1" xfId="3" applyFont="1" applyFill="1" applyBorder="1"/>
    <xf numFmtId="0" fontId="10" fillId="2" borderId="3" xfId="3" applyFont="1" applyFill="1" applyBorder="1" applyAlignment="1">
      <alignment horizontal="left"/>
    </xf>
    <xf numFmtId="14" fontId="10" fillId="2" borderId="5" xfId="3" quotePrefix="1" applyNumberFormat="1" applyFont="1" applyFill="1" applyBorder="1" applyAlignment="1">
      <alignment horizontal="center"/>
    </xf>
    <xf numFmtId="0" fontId="12" fillId="0" borderId="5" xfId="3" applyFont="1" applyBorder="1" applyAlignment="1"/>
    <xf numFmtId="0" fontId="10" fillId="2" borderId="5" xfId="3" applyNumberFormat="1" applyFont="1" applyFill="1" applyBorder="1" applyAlignment="1">
      <alignment horizontal="center"/>
    </xf>
    <xf numFmtId="3" fontId="10" fillId="2" borderId="5" xfId="3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3" xfId="0" applyFont="1" applyFill="1" applyBorder="1"/>
    <xf numFmtId="14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/>
    <xf numFmtId="3" fontId="2" fillId="0" borderId="5" xfId="0" applyNumberFormat="1" applyFont="1" applyBorder="1" applyAlignment="1">
      <alignment horizontal="right"/>
    </xf>
    <xf numFmtId="0" fontId="3" fillId="2" borderId="0" xfId="0" applyFont="1" applyFill="1" applyBorder="1"/>
    <xf numFmtId="0" fontId="3" fillId="0" borderId="0" xfId="0" applyFont="1" applyBorder="1" applyAlignment="1"/>
    <xf numFmtId="0" fontId="3" fillId="0" borderId="0" xfId="0" applyFont="1" applyBorder="1"/>
    <xf numFmtId="0" fontId="3" fillId="2" borderId="0" xfId="0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3" fillId="2" borderId="0" xfId="0" applyFont="1" applyFill="1"/>
    <xf numFmtId="0" fontId="3" fillId="0" borderId="0" xfId="0" applyFont="1" applyAlignment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3" fontId="2" fillId="2" borderId="0" xfId="0" applyNumberFormat="1" applyFont="1" applyFill="1" applyAlignment="1">
      <alignment horizontal="center"/>
    </xf>
    <xf numFmtId="3" fontId="2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5" xfId="0" applyFont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/>
    </xf>
    <xf numFmtId="0" fontId="3" fillId="2" borderId="5" xfId="15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/>
    </xf>
    <xf numFmtId="14" fontId="3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3" borderId="1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/>
    </xf>
    <xf numFmtId="14" fontId="3" fillId="2" borderId="5" xfId="0" quotePrefix="1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15" applyFont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center"/>
    </xf>
    <xf numFmtId="0" fontId="3" fillId="2" borderId="1" xfId="15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left"/>
    </xf>
    <xf numFmtId="14" fontId="3" fillId="2" borderId="2" xfId="0" quotePrefix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15" applyFont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14" fontId="3" fillId="2" borderId="5" xfId="7" applyNumberFormat="1" applyFont="1" applyFill="1" applyBorder="1" applyAlignment="1">
      <alignment horizontal="center" vertical="center" wrapText="1"/>
    </xf>
    <xf numFmtId="0" fontId="3" fillId="0" borderId="5" xfId="7" applyFont="1" applyBorder="1" applyAlignment="1">
      <alignment horizontal="left"/>
    </xf>
    <xf numFmtId="0" fontId="3" fillId="2" borderId="5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/>
    <xf numFmtId="0" fontId="3" fillId="2" borderId="3" xfId="7" applyFont="1" applyFill="1" applyBorder="1" applyAlignment="1">
      <alignment horizontal="left"/>
    </xf>
    <xf numFmtId="14" fontId="3" fillId="2" borderId="5" xfId="7" quotePrefix="1" applyNumberFormat="1" applyFont="1" applyFill="1" applyBorder="1" applyAlignment="1">
      <alignment horizontal="center"/>
    </xf>
    <xf numFmtId="0" fontId="3" fillId="2" borderId="5" xfId="7" applyNumberFormat="1" applyFont="1" applyFill="1" applyBorder="1" applyAlignment="1">
      <alignment horizontal="center"/>
    </xf>
    <xf numFmtId="14" fontId="3" fillId="2" borderId="5" xfId="7" applyNumberFormat="1" applyFont="1" applyFill="1" applyBorder="1" applyAlignment="1">
      <alignment horizontal="center"/>
    </xf>
    <xf numFmtId="0" fontId="3" fillId="2" borderId="1" xfId="8" applyFont="1" applyFill="1" applyBorder="1" applyAlignment="1">
      <alignment horizontal="left" vertical="center" wrapText="1"/>
    </xf>
    <xf numFmtId="0" fontId="3" fillId="2" borderId="3" xfId="8" applyFont="1" applyFill="1" applyBorder="1" applyAlignment="1">
      <alignment horizontal="left" vertical="center" wrapText="1"/>
    </xf>
    <xf numFmtId="14" fontId="3" fillId="2" borderId="5" xfId="8" applyNumberFormat="1" applyFont="1" applyFill="1" applyBorder="1" applyAlignment="1">
      <alignment horizontal="center" vertical="center" wrapText="1"/>
    </xf>
    <xf numFmtId="0" fontId="3" fillId="0" borderId="5" xfId="8" applyFont="1" applyBorder="1" applyAlignment="1">
      <alignment horizontal="left"/>
    </xf>
    <xf numFmtId="0" fontId="3" fillId="2" borderId="5" xfId="8" applyNumberFormat="1" applyFont="1" applyFill="1" applyBorder="1" applyAlignment="1">
      <alignment horizontal="center" vertical="center" wrapText="1"/>
    </xf>
    <xf numFmtId="0" fontId="3" fillId="2" borderId="1" xfId="8" applyFont="1" applyFill="1" applyBorder="1"/>
    <xf numFmtId="0" fontId="3" fillId="2" borderId="3" xfId="8" applyFont="1" applyFill="1" applyBorder="1" applyAlignment="1">
      <alignment horizontal="left"/>
    </xf>
    <xf numFmtId="14" fontId="3" fillId="2" borderId="5" xfId="8" quotePrefix="1" applyNumberFormat="1" applyFont="1" applyFill="1" applyBorder="1" applyAlignment="1">
      <alignment horizontal="center"/>
    </xf>
    <xf numFmtId="0" fontId="3" fillId="2" borderId="5" xfId="8" applyNumberFormat="1" applyFont="1" applyFill="1" applyBorder="1" applyAlignment="1">
      <alignment horizontal="center"/>
    </xf>
    <xf numFmtId="0" fontId="3" fillId="2" borderId="1" xfId="11" applyFont="1" applyFill="1" applyBorder="1"/>
    <xf numFmtId="0" fontId="3" fillId="2" borderId="3" xfId="11" applyFont="1" applyFill="1" applyBorder="1" applyAlignment="1">
      <alignment horizontal="left"/>
    </xf>
    <xf numFmtId="14" fontId="3" fillId="2" borderId="5" xfId="11" quotePrefix="1" applyNumberFormat="1" applyFont="1" applyFill="1" applyBorder="1" applyAlignment="1">
      <alignment horizontal="center"/>
    </xf>
    <xf numFmtId="0" fontId="3" fillId="0" borderId="5" xfId="11" applyFont="1" applyBorder="1" applyAlignment="1">
      <alignment horizontal="left"/>
    </xf>
    <xf numFmtId="0" fontId="3" fillId="2" borderId="5" xfId="1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2" borderId="5" xfId="14" applyNumberFormat="1" applyFont="1" applyFill="1" applyBorder="1" applyAlignment="1">
      <alignment horizontal="center"/>
    </xf>
    <xf numFmtId="0" fontId="3" fillId="2" borderId="1" xfId="3" applyFont="1" applyFill="1" applyBorder="1"/>
    <xf numFmtId="0" fontId="3" fillId="2" borderId="3" xfId="3" applyFont="1" applyFill="1" applyBorder="1" applyAlignment="1">
      <alignment horizontal="left"/>
    </xf>
    <xf numFmtId="14" fontId="3" fillId="2" borderId="5" xfId="3" applyNumberFormat="1" applyFont="1" applyFill="1" applyBorder="1" applyAlignment="1">
      <alignment horizontal="center"/>
    </xf>
    <xf numFmtId="0" fontId="3" fillId="0" borderId="5" xfId="3" applyFont="1" applyBorder="1" applyAlignment="1">
      <alignment horizontal="left"/>
    </xf>
    <xf numFmtId="0" fontId="3" fillId="2" borderId="5" xfId="3" applyNumberFormat="1" applyFont="1" applyFill="1" applyBorder="1" applyAlignment="1">
      <alignment horizontal="center"/>
    </xf>
    <xf numFmtId="14" fontId="3" fillId="2" borderId="5" xfId="3" quotePrefix="1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3" xfId="0" applyFont="1" applyBorder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16">
    <cellStyle name="Chuẩn 2" xfId="6"/>
    <cellStyle name="Normal" xfId="0" builtinId="0"/>
    <cellStyle name="Normal 10" xfId="8"/>
    <cellStyle name="Normal 11" xfId="11"/>
    <cellStyle name="Normal 12" xfId="12"/>
    <cellStyle name="Normal 13" xfId="10"/>
    <cellStyle name="Normal 14" xfId="5"/>
    <cellStyle name="Normal 15" xfId="3"/>
    <cellStyle name="Normal 18" xfId="9"/>
    <cellStyle name="Normal 3" xfId="2"/>
    <cellStyle name="Normal 6" xfId="13"/>
    <cellStyle name="Normal 7" xfId="1"/>
    <cellStyle name="Normal 8" xfId="14"/>
    <cellStyle name="Normal 9" xfId="7"/>
    <cellStyle name="Normal_Ms_Nga2.4" xfId="1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7"/>
  <sheetViews>
    <sheetView topLeftCell="A58" workbookViewId="0">
      <selection activeCell="P61" sqref="P61"/>
    </sheetView>
  </sheetViews>
  <sheetFormatPr defaultRowHeight="21.75" customHeight="1"/>
  <cols>
    <col min="1" max="1" width="4.140625" style="125" customWidth="1"/>
    <col min="2" max="2" width="16" style="125" customWidth="1"/>
    <col min="3" max="3" width="7.7109375" style="125" customWidth="1"/>
    <col min="4" max="4" width="10.5703125" style="125" customWidth="1"/>
    <col min="5" max="5" width="18" style="126" customWidth="1"/>
    <col min="6" max="6" width="12.7109375" style="7" customWidth="1"/>
    <col min="7" max="7" width="5.140625" style="125" customWidth="1"/>
    <col min="8" max="8" width="4.85546875" style="127" customWidth="1"/>
    <col min="9" max="9" width="4.85546875" style="127" hidden="1" customWidth="1"/>
    <col min="10" max="10" width="9.5703125" style="128" hidden="1" customWidth="1"/>
    <col min="11" max="12" width="10.7109375" style="129" customWidth="1"/>
    <col min="13" max="16384" width="9.140625" style="7"/>
  </cols>
  <sheetData>
    <row r="1" spans="1:12" ht="16.5" customHeight="1">
      <c r="A1" s="238" t="s">
        <v>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ht="16.5" customHeight="1">
      <c r="A2" s="239" t="s">
        <v>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ht="16.5" customHeight="1">
      <c r="A3" s="143" t="s">
        <v>449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2" ht="18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8"/>
    </row>
    <row r="5" spans="1:12" s="15" customFormat="1" ht="43.5" customHeight="1">
      <c r="A5" s="10" t="s">
        <v>8</v>
      </c>
      <c r="B5" s="10" t="s">
        <v>9</v>
      </c>
      <c r="C5" s="10" t="s">
        <v>10</v>
      </c>
      <c r="D5" s="10" t="s">
        <v>11</v>
      </c>
      <c r="E5" s="11" t="s">
        <v>12</v>
      </c>
      <c r="F5" s="11" t="s">
        <v>13</v>
      </c>
      <c r="G5" s="12" t="s">
        <v>14</v>
      </c>
      <c r="H5" s="12" t="s">
        <v>5</v>
      </c>
      <c r="I5" s="12"/>
      <c r="J5" s="13" t="s">
        <v>15</v>
      </c>
      <c r="K5" s="14" t="s">
        <v>16</v>
      </c>
      <c r="L5" s="14" t="s">
        <v>17</v>
      </c>
    </row>
    <row r="6" spans="1:12" s="25" customFormat="1" ht="21.75" customHeight="1">
      <c r="A6" s="16">
        <v>1</v>
      </c>
      <c r="B6" s="17" t="s">
        <v>18</v>
      </c>
      <c r="C6" s="18" t="s">
        <v>19</v>
      </c>
      <c r="D6" s="19" t="s">
        <v>20</v>
      </c>
      <c r="E6" s="20" t="s">
        <v>21</v>
      </c>
      <c r="F6" s="21" t="s">
        <v>22</v>
      </c>
      <c r="G6" s="22">
        <v>8.7100000000000009</v>
      </c>
      <c r="H6" s="22">
        <v>81</v>
      </c>
      <c r="I6" s="22" t="s">
        <v>23</v>
      </c>
      <c r="J6" s="23">
        <v>645000</v>
      </c>
      <c r="K6" s="24">
        <f>695000*5</f>
        <v>3475000</v>
      </c>
      <c r="L6" s="24"/>
    </row>
    <row r="7" spans="1:12" s="25" customFormat="1" ht="21.75" customHeight="1">
      <c r="A7" s="16">
        <v>2</v>
      </c>
      <c r="B7" s="26" t="s">
        <v>24</v>
      </c>
      <c r="C7" s="27" t="s">
        <v>25</v>
      </c>
      <c r="D7" s="19" t="s">
        <v>26</v>
      </c>
      <c r="E7" s="20" t="s">
        <v>21</v>
      </c>
      <c r="F7" s="21" t="s">
        <v>22</v>
      </c>
      <c r="G7" s="22">
        <v>8.76</v>
      </c>
      <c r="H7" s="22">
        <v>83</v>
      </c>
      <c r="I7" s="22" t="s">
        <v>23</v>
      </c>
      <c r="J7" s="23">
        <v>645000</v>
      </c>
      <c r="K7" s="24">
        <f>695000*5</f>
        <v>3475000</v>
      </c>
      <c r="L7" s="24"/>
    </row>
    <row r="8" spans="1:12" s="25" customFormat="1" ht="21.75" customHeight="1">
      <c r="A8" s="16">
        <v>3</v>
      </c>
      <c r="B8" s="26" t="s">
        <v>27</v>
      </c>
      <c r="C8" s="27" t="s">
        <v>28</v>
      </c>
      <c r="D8" s="19" t="s">
        <v>29</v>
      </c>
      <c r="E8" s="20" t="s">
        <v>21</v>
      </c>
      <c r="F8" s="21" t="s">
        <v>22</v>
      </c>
      <c r="G8" s="22">
        <v>9.06</v>
      </c>
      <c r="H8" s="22">
        <v>91</v>
      </c>
      <c r="I8" s="22" t="s">
        <v>30</v>
      </c>
      <c r="J8" s="23">
        <v>645000</v>
      </c>
      <c r="K8" s="24">
        <f>745000*5</f>
        <v>3725000</v>
      </c>
      <c r="L8" s="24"/>
    </row>
    <row r="9" spans="1:12" s="25" customFormat="1" ht="21.75" customHeight="1">
      <c r="A9" s="16">
        <v>4</v>
      </c>
      <c r="B9" s="26" t="s">
        <v>31</v>
      </c>
      <c r="C9" s="27" t="s">
        <v>32</v>
      </c>
      <c r="D9" s="19" t="s">
        <v>33</v>
      </c>
      <c r="E9" s="20" t="s">
        <v>34</v>
      </c>
      <c r="F9" s="21" t="s">
        <v>22</v>
      </c>
      <c r="G9" s="22">
        <v>9.1999999999999993</v>
      </c>
      <c r="H9" s="22">
        <v>90</v>
      </c>
      <c r="I9" s="22" t="s">
        <v>30</v>
      </c>
      <c r="J9" s="23">
        <v>645000</v>
      </c>
      <c r="K9" s="24">
        <f>745000*5</f>
        <v>3725000</v>
      </c>
      <c r="L9" s="24"/>
    </row>
    <row r="10" spans="1:12" s="25" customFormat="1" ht="21.75" customHeight="1">
      <c r="A10" s="16">
        <v>5</v>
      </c>
      <c r="B10" s="17" t="s">
        <v>35</v>
      </c>
      <c r="C10" s="18" t="s">
        <v>36</v>
      </c>
      <c r="D10" s="28">
        <v>35190</v>
      </c>
      <c r="E10" s="20" t="s">
        <v>37</v>
      </c>
      <c r="F10" s="21" t="s">
        <v>38</v>
      </c>
      <c r="G10" s="22">
        <v>9.08</v>
      </c>
      <c r="H10" s="22">
        <v>90</v>
      </c>
      <c r="I10" s="22" t="s">
        <v>30</v>
      </c>
      <c r="J10" s="23">
        <v>765000</v>
      </c>
      <c r="K10" s="24">
        <f>865000*5</f>
        <v>4325000</v>
      </c>
      <c r="L10" s="24"/>
    </row>
    <row r="11" spans="1:12" s="25" customFormat="1" ht="21.75" customHeight="1">
      <c r="A11" s="16">
        <v>6</v>
      </c>
      <c r="B11" s="29" t="s">
        <v>39</v>
      </c>
      <c r="C11" s="27" t="s">
        <v>40</v>
      </c>
      <c r="D11" s="19" t="s">
        <v>41</v>
      </c>
      <c r="E11" s="30" t="s">
        <v>42</v>
      </c>
      <c r="F11" s="31" t="s">
        <v>43</v>
      </c>
      <c r="G11" s="32">
        <v>9.33</v>
      </c>
      <c r="H11" s="32">
        <v>97</v>
      </c>
      <c r="I11" s="22" t="s">
        <v>30</v>
      </c>
      <c r="J11" s="23">
        <v>765000</v>
      </c>
      <c r="K11" s="24">
        <f t="shared" ref="K11:K17" si="0">865000*5</f>
        <v>4325000</v>
      </c>
      <c r="L11" s="24"/>
    </row>
    <row r="12" spans="1:12" s="25" customFormat="1" ht="21.75" customHeight="1">
      <c r="A12" s="16">
        <v>7</v>
      </c>
      <c r="B12" s="26" t="s">
        <v>44</v>
      </c>
      <c r="C12" s="27" t="s">
        <v>45</v>
      </c>
      <c r="D12" s="19" t="s">
        <v>46</v>
      </c>
      <c r="E12" s="30" t="s">
        <v>42</v>
      </c>
      <c r="F12" s="31" t="s">
        <v>43</v>
      </c>
      <c r="G12" s="32">
        <v>9.06</v>
      </c>
      <c r="H12" s="32">
        <v>88</v>
      </c>
      <c r="I12" s="22" t="s">
        <v>23</v>
      </c>
      <c r="J12" s="23">
        <v>765000</v>
      </c>
      <c r="K12" s="24">
        <f>815000*5</f>
        <v>4075000</v>
      </c>
      <c r="L12" s="24"/>
    </row>
    <row r="13" spans="1:12" s="25" customFormat="1" ht="21.75" customHeight="1">
      <c r="A13" s="16">
        <v>8</v>
      </c>
      <c r="B13" s="26" t="s">
        <v>47</v>
      </c>
      <c r="C13" s="27" t="s">
        <v>48</v>
      </c>
      <c r="D13" s="19" t="s">
        <v>49</v>
      </c>
      <c r="E13" s="30" t="s">
        <v>42</v>
      </c>
      <c r="F13" s="31" t="s">
        <v>43</v>
      </c>
      <c r="G13" s="32">
        <v>9.41</v>
      </c>
      <c r="H13" s="32">
        <v>88</v>
      </c>
      <c r="I13" s="22" t="s">
        <v>23</v>
      </c>
      <c r="J13" s="23">
        <v>765000</v>
      </c>
      <c r="K13" s="24">
        <f t="shared" ref="K13:K14" si="1">815000*5</f>
        <v>4075000</v>
      </c>
      <c r="L13" s="24"/>
    </row>
    <row r="14" spans="1:12" s="25" customFormat="1" ht="21.75" customHeight="1">
      <c r="A14" s="16">
        <v>9</v>
      </c>
      <c r="B14" s="26" t="s">
        <v>50</v>
      </c>
      <c r="C14" s="27" t="s">
        <v>51</v>
      </c>
      <c r="D14" s="19" t="s">
        <v>52</v>
      </c>
      <c r="E14" s="30" t="s">
        <v>53</v>
      </c>
      <c r="F14" s="31" t="s">
        <v>43</v>
      </c>
      <c r="G14" s="32">
        <v>9.41</v>
      </c>
      <c r="H14" s="32">
        <v>89</v>
      </c>
      <c r="I14" s="22" t="s">
        <v>23</v>
      </c>
      <c r="J14" s="23">
        <v>765000</v>
      </c>
      <c r="K14" s="24">
        <f t="shared" si="1"/>
        <v>4075000</v>
      </c>
      <c r="L14" s="24"/>
    </row>
    <row r="15" spans="1:12" s="25" customFormat="1" ht="21.75" customHeight="1">
      <c r="A15" s="16">
        <v>10</v>
      </c>
      <c r="B15" s="26" t="s">
        <v>54</v>
      </c>
      <c r="C15" s="27" t="s">
        <v>55</v>
      </c>
      <c r="D15" s="19" t="s">
        <v>56</v>
      </c>
      <c r="E15" s="30" t="s">
        <v>53</v>
      </c>
      <c r="F15" s="31" t="s">
        <v>43</v>
      </c>
      <c r="G15" s="32">
        <v>9.31</v>
      </c>
      <c r="H15" s="32">
        <v>90</v>
      </c>
      <c r="I15" s="22" t="s">
        <v>30</v>
      </c>
      <c r="J15" s="23">
        <v>765000</v>
      </c>
      <c r="K15" s="24">
        <f t="shared" si="0"/>
        <v>4325000</v>
      </c>
      <c r="L15" s="24"/>
    </row>
    <row r="16" spans="1:12" s="25" customFormat="1" ht="21.75" customHeight="1">
      <c r="A16" s="16">
        <v>11</v>
      </c>
      <c r="B16" s="26" t="s">
        <v>57</v>
      </c>
      <c r="C16" s="27" t="s">
        <v>58</v>
      </c>
      <c r="D16" s="28">
        <v>35717</v>
      </c>
      <c r="E16" s="30" t="s">
        <v>53</v>
      </c>
      <c r="F16" s="31" t="s">
        <v>43</v>
      </c>
      <c r="G16" s="32">
        <v>9.1999999999999993</v>
      </c>
      <c r="H16" s="32">
        <v>89</v>
      </c>
      <c r="I16" s="22" t="s">
        <v>23</v>
      </c>
      <c r="J16" s="23">
        <v>765000</v>
      </c>
      <c r="K16" s="24">
        <f>815000*5</f>
        <v>4075000</v>
      </c>
      <c r="L16" s="24"/>
    </row>
    <row r="17" spans="1:12" s="25" customFormat="1" ht="21.75" customHeight="1">
      <c r="A17" s="16">
        <v>12</v>
      </c>
      <c r="B17" s="26" t="s">
        <v>59</v>
      </c>
      <c r="C17" s="27" t="s">
        <v>60</v>
      </c>
      <c r="D17" s="19" t="s">
        <v>61</v>
      </c>
      <c r="E17" s="30" t="s">
        <v>53</v>
      </c>
      <c r="F17" s="31" t="s">
        <v>43</v>
      </c>
      <c r="G17" s="32">
        <v>9.5</v>
      </c>
      <c r="H17" s="32">
        <v>96</v>
      </c>
      <c r="I17" s="22" t="s">
        <v>30</v>
      </c>
      <c r="J17" s="23">
        <v>765000</v>
      </c>
      <c r="K17" s="24">
        <f t="shared" si="0"/>
        <v>4325000</v>
      </c>
      <c r="L17" s="24"/>
    </row>
    <row r="18" spans="1:12" s="25" customFormat="1" ht="21.75" customHeight="1">
      <c r="A18" s="16">
        <v>13</v>
      </c>
      <c r="B18" s="26" t="s">
        <v>62</v>
      </c>
      <c r="C18" s="27" t="s">
        <v>63</v>
      </c>
      <c r="D18" s="19" t="s">
        <v>64</v>
      </c>
      <c r="E18" s="30" t="s">
        <v>53</v>
      </c>
      <c r="F18" s="31" t="s">
        <v>43</v>
      </c>
      <c r="G18" s="32">
        <v>9.17</v>
      </c>
      <c r="H18" s="32">
        <v>89</v>
      </c>
      <c r="I18" s="22" t="s">
        <v>23</v>
      </c>
      <c r="J18" s="23">
        <v>765000</v>
      </c>
      <c r="K18" s="24">
        <f>815000*5</f>
        <v>4075000</v>
      </c>
      <c r="L18" s="24"/>
    </row>
    <row r="19" spans="1:12" s="25" customFormat="1" ht="21.75" customHeight="1">
      <c r="A19" s="16">
        <v>14</v>
      </c>
      <c r="B19" s="33" t="s">
        <v>65</v>
      </c>
      <c r="C19" s="34" t="s">
        <v>40</v>
      </c>
      <c r="D19" s="35" t="s">
        <v>66</v>
      </c>
      <c r="E19" s="36" t="s">
        <v>67</v>
      </c>
      <c r="F19" s="37" t="s">
        <v>68</v>
      </c>
      <c r="G19" s="38">
        <v>9.5</v>
      </c>
      <c r="H19" s="38">
        <v>93</v>
      </c>
      <c r="I19" s="22" t="s">
        <v>30</v>
      </c>
      <c r="J19" s="23">
        <v>645000</v>
      </c>
      <c r="K19" s="24">
        <f>745000*5</f>
        <v>3725000</v>
      </c>
      <c r="L19" s="24"/>
    </row>
    <row r="20" spans="1:12" s="25" customFormat="1" ht="21.75" customHeight="1">
      <c r="A20" s="16">
        <v>15</v>
      </c>
      <c r="B20" s="33" t="s">
        <v>69</v>
      </c>
      <c r="C20" s="34" t="s">
        <v>40</v>
      </c>
      <c r="D20" s="35" t="s">
        <v>56</v>
      </c>
      <c r="E20" s="36" t="s">
        <v>67</v>
      </c>
      <c r="F20" s="37" t="s">
        <v>68</v>
      </c>
      <c r="G20" s="38">
        <v>9.5</v>
      </c>
      <c r="H20" s="38">
        <v>93</v>
      </c>
      <c r="I20" s="22" t="s">
        <v>30</v>
      </c>
      <c r="J20" s="23">
        <v>645000</v>
      </c>
      <c r="K20" s="24">
        <f>745000*5</f>
        <v>3725000</v>
      </c>
      <c r="L20" s="24"/>
    </row>
    <row r="21" spans="1:12" s="25" customFormat="1" ht="21.75" customHeight="1">
      <c r="A21" s="16">
        <v>16</v>
      </c>
      <c r="B21" s="33" t="s">
        <v>31</v>
      </c>
      <c r="C21" s="34" t="s">
        <v>70</v>
      </c>
      <c r="D21" s="35" t="s">
        <v>71</v>
      </c>
      <c r="E21" s="36" t="s">
        <v>67</v>
      </c>
      <c r="F21" s="37" t="s">
        <v>68</v>
      </c>
      <c r="G21" s="38">
        <v>9.56</v>
      </c>
      <c r="H21" s="38">
        <v>85</v>
      </c>
      <c r="I21" s="22" t="s">
        <v>23</v>
      </c>
      <c r="J21" s="23">
        <v>645000</v>
      </c>
      <c r="K21" s="24">
        <f>695000*5</f>
        <v>3475000</v>
      </c>
      <c r="L21" s="24"/>
    </row>
    <row r="22" spans="1:12" s="25" customFormat="1" ht="21.75" customHeight="1">
      <c r="A22" s="16">
        <v>17</v>
      </c>
      <c r="B22" s="39" t="s">
        <v>31</v>
      </c>
      <c r="C22" s="40" t="s">
        <v>32</v>
      </c>
      <c r="D22" s="41">
        <v>35432</v>
      </c>
      <c r="E22" s="36" t="s">
        <v>67</v>
      </c>
      <c r="F22" s="37" t="s">
        <v>68</v>
      </c>
      <c r="G22" s="38">
        <v>9.36</v>
      </c>
      <c r="H22" s="38">
        <v>89</v>
      </c>
      <c r="I22" s="22" t="s">
        <v>23</v>
      </c>
      <c r="J22" s="23">
        <v>645000</v>
      </c>
      <c r="K22" s="24">
        <f t="shared" ref="K22:K24" si="2">695000*5</f>
        <v>3475000</v>
      </c>
      <c r="L22" s="24"/>
    </row>
    <row r="23" spans="1:12" s="25" customFormat="1" ht="21.75" customHeight="1">
      <c r="A23" s="16">
        <v>18</v>
      </c>
      <c r="B23" s="26" t="s">
        <v>72</v>
      </c>
      <c r="C23" s="27" t="s">
        <v>58</v>
      </c>
      <c r="D23" s="19" t="s">
        <v>73</v>
      </c>
      <c r="E23" s="36" t="s">
        <v>74</v>
      </c>
      <c r="F23" s="37" t="s">
        <v>68</v>
      </c>
      <c r="G23" s="22">
        <v>9.51</v>
      </c>
      <c r="H23" s="22">
        <v>88</v>
      </c>
      <c r="I23" s="22" t="s">
        <v>23</v>
      </c>
      <c r="J23" s="23">
        <v>645000</v>
      </c>
      <c r="K23" s="24">
        <f t="shared" si="2"/>
        <v>3475000</v>
      </c>
      <c r="L23" s="24"/>
    </row>
    <row r="24" spans="1:12" s="25" customFormat="1" ht="21.75" customHeight="1">
      <c r="A24" s="16">
        <v>19</v>
      </c>
      <c r="B24" s="17" t="s">
        <v>75</v>
      </c>
      <c r="C24" s="18" t="s">
        <v>58</v>
      </c>
      <c r="D24" s="19" t="s">
        <v>76</v>
      </c>
      <c r="E24" s="36" t="s">
        <v>74</v>
      </c>
      <c r="F24" s="37" t="s">
        <v>68</v>
      </c>
      <c r="G24" s="22">
        <v>9.1999999999999993</v>
      </c>
      <c r="H24" s="22">
        <v>89</v>
      </c>
      <c r="I24" s="22" t="s">
        <v>23</v>
      </c>
      <c r="J24" s="23">
        <v>645000</v>
      </c>
      <c r="K24" s="24">
        <f t="shared" si="2"/>
        <v>3475000</v>
      </c>
      <c r="L24" s="24"/>
    </row>
    <row r="25" spans="1:12" s="48" customFormat="1" ht="21.75" customHeight="1">
      <c r="A25" s="16">
        <v>20</v>
      </c>
      <c r="B25" s="42" t="s">
        <v>77</v>
      </c>
      <c r="C25" s="43" t="s">
        <v>19</v>
      </c>
      <c r="D25" s="44" t="s">
        <v>78</v>
      </c>
      <c r="E25" s="45" t="s">
        <v>79</v>
      </c>
      <c r="F25" s="21" t="s">
        <v>22</v>
      </c>
      <c r="G25" s="46">
        <v>8.33</v>
      </c>
      <c r="H25" s="46">
        <v>92</v>
      </c>
      <c r="I25" s="22" t="s">
        <v>23</v>
      </c>
      <c r="J25" s="47">
        <v>520000</v>
      </c>
      <c r="K25" s="47">
        <f>570000*5</f>
        <v>2850000</v>
      </c>
      <c r="L25" s="47"/>
    </row>
    <row r="26" spans="1:12" s="48" customFormat="1" ht="21.75" customHeight="1">
      <c r="A26" s="16">
        <v>21</v>
      </c>
      <c r="B26" s="49" t="s">
        <v>80</v>
      </c>
      <c r="C26" s="43" t="s">
        <v>81</v>
      </c>
      <c r="D26" s="44" t="s">
        <v>82</v>
      </c>
      <c r="E26" s="45" t="s">
        <v>83</v>
      </c>
      <c r="F26" s="50" t="s">
        <v>84</v>
      </c>
      <c r="G26" s="46">
        <v>8.2899999999999991</v>
      </c>
      <c r="H26" s="46">
        <v>90</v>
      </c>
      <c r="I26" s="22" t="s">
        <v>23</v>
      </c>
      <c r="J26" s="47">
        <v>615000</v>
      </c>
      <c r="K26" s="47">
        <f>665000*5</f>
        <v>3325000</v>
      </c>
      <c r="L26" s="47"/>
    </row>
    <row r="27" spans="1:12" s="48" customFormat="1" ht="21.75" customHeight="1">
      <c r="A27" s="16">
        <v>22</v>
      </c>
      <c r="B27" s="51" t="s">
        <v>85</v>
      </c>
      <c r="C27" s="52" t="s">
        <v>86</v>
      </c>
      <c r="D27" s="53" t="s">
        <v>87</v>
      </c>
      <c r="E27" s="45" t="s">
        <v>88</v>
      </c>
      <c r="F27" s="50" t="s">
        <v>84</v>
      </c>
      <c r="G27" s="54">
        <v>8.5</v>
      </c>
      <c r="H27" s="54">
        <v>91</v>
      </c>
      <c r="I27" s="22" t="s">
        <v>23</v>
      </c>
      <c r="J27" s="47">
        <v>520000</v>
      </c>
      <c r="K27" s="47">
        <f>570000*5</f>
        <v>2850000</v>
      </c>
      <c r="L27" s="47"/>
    </row>
    <row r="28" spans="1:12" s="48" customFormat="1" ht="21.75" customHeight="1">
      <c r="A28" s="16">
        <v>23</v>
      </c>
      <c r="B28" s="55" t="s">
        <v>89</v>
      </c>
      <c r="C28" s="52" t="s">
        <v>90</v>
      </c>
      <c r="D28" s="53" t="s">
        <v>91</v>
      </c>
      <c r="E28" s="45" t="s">
        <v>92</v>
      </c>
      <c r="F28" s="50" t="s">
        <v>93</v>
      </c>
      <c r="G28" s="54">
        <v>9.18</v>
      </c>
      <c r="H28" s="54">
        <v>91</v>
      </c>
      <c r="I28" s="22" t="s">
        <v>30</v>
      </c>
      <c r="J28" s="47">
        <v>520000</v>
      </c>
      <c r="K28" s="5">
        <f>620000*5</f>
        <v>3100000</v>
      </c>
      <c r="L28" s="5"/>
    </row>
    <row r="29" spans="1:12" s="48" customFormat="1" ht="21.75" customHeight="1">
      <c r="A29" s="16">
        <v>24</v>
      </c>
      <c r="B29" s="55" t="s">
        <v>94</v>
      </c>
      <c r="C29" s="52" t="s">
        <v>90</v>
      </c>
      <c r="D29" s="53" t="s">
        <v>95</v>
      </c>
      <c r="E29" s="45" t="s">
        <v>92</v>
      </c>
      <c r="F29" s="50" t="s">
        <v>93</v>
      </c>
      <c r="G29" s="54">
        <v>8.86</v>
      </c>
      <c r="H29" s="54">
        <v>92</v>
      </c>
      <c r="I29" s="22" t="s">
        <v>23</v>
      </c>
      <c r="J29" s="47">
        <v>520000</v>
      </c>
      <c r="K29" s="47">
        <f>570000*5</f>
        <v>2850000</v>
      </c>
      <c r="L29" s="47"/>
    </row>
    <row r="30" spans="1:12" s="48" customFormat="1" ht="21.75" customHeight="1">
      <c r="A30" s="16">
        <v>25</v>
      </c>
      <c r="B30" s="55" t="s">
        <v>96</v>
      </c>
      <c r="C30" s="52" t="s">
        <v>97</v>
      </c>
      <c r="D30" s="56">
        <v>35951</v>
      </c>
      <c r="E30" s="45" t="s">
        <v>92</v>
      </c>
      <c r="F30" s="50" t="s">
        <v>93</v>
      </c>
      <c r="G30" s="54">
        <v>8.94</v>
      </c>
      <c r="H30" s="54">
        <v>93</v>
      </c>
      <c r="I30" s="22" t="s">
        <v>23</v>
      </c>
      <c r="J30" s="47">
        <v>520000</v>
      </c>
      <c r="K30" s="47">
        <f t="shared" ref="K30:K36" si="3">570000*5</f>
        <v>2850000</v>
      </c>
      <c r="L30" s="47"/>
    </row>
    <row r="31" spans="1:12" s="48" customFormat="1" ht="21.75" customHeight="1">
      <c r="A31" s="16">
        <v>26</v>
      </c>
      <c r="B31" s="55" t="s">
        <v>57</v>
      </c>
      <c r="C31" s="52" t="s">
        <v>98</v>
      </c>
      <c r="D31" s="56">
        <v>35539</v>
      </c>
      <c r="E31" s="45" t="s">
        <v>99</v>
      </c>
      <c r="F31" s="50" t="s">
        <v>100</v>
      </c>
      <c r="G31" s="54">
        <v>8.6999999999999993</v>
      </c>
      <c r="H31" s="54">
        <v>83</v>
      </c>
      <c r="I31" s="22" t="s">
        <v>23</v>
      </c>
      <c r="J31" s="47">
        <v>520000</v>
      </c>
      <c r="K31" s="47">
        <f t="shared" si="3"/>
        <v>2850000</v>
      </c>
      <c r="L31" s="47"/>
    </row>
    <row r="32" spans="1:12" s="48" customFormat="1" ht="21.75" customHeight="1">
      <c r="A32" s="16">
        <v>27</v>
      </c>
      <c r="B32" s="55" t="s">
        <v>101</v>
      </c>
      <c r="C32" s="52" t="s">
        <v>81</v>
      </c>
      <c r="D32" s="56">
        <v>35532</v>
      </c>
      <c r="E32" s="45" t="s">
        <v>99</v>
      </c>
      <c r="F32" s="50" t="s">
        <v>100</v>
      </c>
      <c r="G32" s="54">
        <v>8.6300000000000008</v>
      </c>
      <c r="H32" s="54">
        <v>84</v>
      </c>
      <c r="I32" s="22" t="s">
        <v>23</v>
      </c>
      <c r="J32" s="47">
        <v>520000</v>
      </c>
      <c r="K32" s="47">
        <f t="shared" si="3"/>
        <v>2850000</v>
      </c>
      <c r="L32" s="47"/>
    </row>
    <row r="33" spans="1:12" s="48" customFormat="1" ht="21.75" customHeight="1">
      <c r="A33" s="16">
        <v>28</v>
      </c>
      <c r="B33" s="55" t="s">
        <v>102</v>
      </c>
      <c r="C33" s="52" t="s">
        <v>103</v>
      </c>
      <c r="D33" s="56">
        <v>36103</v>
      </c>
      <c r="E33" s="45" t="s">
        <v>99</v>
      </c>
      <c r="F33" s="50" t="s">
        <v>100</v>
      </c>
      <c r="G33" s="54">
        <v>8.83</v>
      </c>
      <c r="H33" s="54">
        <v>90</v>
      </c>
      <c r="I33" s="22" t="s">
        <v>23</v>
      </c>
      <c r="J33" s="47">
        <v>520000</v>
      </c>
      <c r="K33" s="47">
        <f t="shared" si="3"/>
        <v>2850000</v>
      </c>
      <c r="L33" s="47"/>
    </row>
    <row r="34" spans="1:12" s="48" customFormat="1" ht="21.75" customHeight="1">
      <c r="A34" s="16">
        <v>29</v>
      </c>
      <c r="B34" s="55" t="s">
        <v>104</v>
      </c>
      <c r="C34" s="52" t="s">
        <v>60</v>
      </c>
      <c r="D34" s="56">
        <v>35889</v>
      </c>
      <c r="E34" s="45" t="s">
        <v>105</v>
      </c>
      <c r="F34" s="50" t="s">
        <v>100</v>
      </c>
      <c r="G34" s="54">
        <v>8.6</v>
      </c>
      <c r="H34" s="54">
        <v>90</v>
      </c>
      <c r="I34" s="22" t="s">
        <v>23</v>
      </c>
      <c r="J34" s="47">
        <v>520000</v>
      </c>
      <c r="K34" s="47">
        <f t="shared" si="3"/>
        <v>2850000</v>
      </c>
      <c r="L34" s="47"/>
    </row>
    <row r="35" spans="1:12" s="48" customFormat="1" ht="21.75" customHeight="1">
      <c r="A35" s="16">
        <v>30</v>
      </c>
      <c r="B35" s="55" t="s">
        <v>106</v>
      </c>
      <c r="C35" s="52" t="s">
        <v>107</v>
      </c>
      <c r="D35" s="56">
        <v>35819</v>
      </c>
      <c r="E35" s="45" t="s">
        <v>105</v>
      </c>
      <c r="F35" s="50" t="s">
        <v>100</v>
      </c>
      <c r="G35" s="54">
        <v>8.65</v>
      </c>
      <c r="H35" s="54">
        <v>80</v>
      </c>
      <c r="I35" s="22" t="s">
        <v>23</v>
      </c>
      <c r="J35" s="47">
        <v>520000</v>
      </c>
      <c r="K35" s="47">
        <f t="shared" si="3"/>
        <v>2850000</v>
      </c>
      <c r="L35" s="47"/>
    </row>
    <row r="36" spans="1:12" s="48" customFormat="1" ht="21.75" customHeight="1">
      <c r="A36" s="16">
        <v>31</v>
      </c>
      <c r="B36" s="55" t="s">
        <v>106</v>
      </c>
      <c r="C36" s="52" t="s">
        <v>107</v>
      </c>
      <c r="D36" s="56">
        <v>36094</v>
      </c>
      <c r="E36" s="45" t="s">
        <v>105</v>
      </c>
      <c r="F36" s="50" t="s">
        <v>100</v>
      </c>
      <c r="G36" s="54">
        <v>8.6300000000000008</v>
      </c>
      <c r="H36" s="54">
        <v>82</v>
      </c>
      <c r="I36" s="22" t="s">
        <v>23</v>
      </c>
      <c r="J36" s="47">
        <v>520000</v>
      </c>
      <c r="K36" s="47">
        <f t="shared" si="3"/>
        <v>2850000</v>
      </c>
      <c r="L36" s="47"/>
    </row>
    <row r="37" spans="1:12" s="48" customFormat="1" ht="21.75" customHeight="1">
      <c r="A37" s="16">
        <v>32</v>
      </c>
      <c r="B37" s="55" t="s">
        <v>108</v>
      </c>
      <c r="C37" s="52" t="s">
        <v>109</v>
      </c>
      <c r="D37" s="53" t="s">
        <v>110</v>
      </c>
      <c r="E37" s="45" t="s">
        <v>0</v>
      </c>
      <c r="F37" s="57" t="s">
        <v>38</v>
      </c>
      <c r="G37" s="54">
        <v>7.44</v>
      </c>
      <c r="H37" s="54">
        <v>81</v>
      </c>
      <c r="I37" s="54" t="s">
        <v>111</v>
      </c>
      <c r="J37" s="47">
        <v>615000</v>
      </c>
      <c r="K37" s="5">
        <f>615000*5</f>
        <v>3075000</v>
      </c>
      <c r="L37" s="5"/>
    </row>
    <row r="38" spans="1:12" s="25" customFormat="1" ht="21.75" customHeight="1">
      <c r="A38" s="16">
        <v>33</v>
      </c>
      <c r="B38" s="58" t="s">
        <v>106</v>
      </c>
      <c r="C38" s="59" t="s">
        <v>112</v>
      </c>
      <c r="D38" s="60">
        <v>35981</v>
      </c>
      <c r="E38" s="61" t="s">
        <v>113</v>
      </c>
      <c r="F38" s="57" t="s">
        <v>43</v>
      </c>
      <c r="G38" s="62">
        <v>8.42</v>
      </c>
      <c r="H38" s="62">
        <v>80</v>
      </c>
      <c r="I38" s="54" t="s">
        <v>23</v>
      </c>
      <c r="J38" s="47">
        <v>615000</v>
      </c>
      <c r="K38" s="5">
        <f>665000*5</f>
        <v>3325000</v>
      </c>
      <c r="L38" s="5"/>
    </row>
    <row r="39" spans="1:12" s="25" customFormat="1" ht="21.75" customHeight="1">
      <c r="A39" s="16">
        <v>34</v>
      </c>
      <c r="B39" s="63" t="s">
        <v>114</v>
      </c>
      <c r="C39" s="64" t="s">
        <v>115</v>
      </c>
      <c r="D39" s="65">
        <v>35823</v>
      </c>
      <c r="E39" s="61" t="s">
        <v>113</v>
      </c>
      <c r="F39" s="57" t="s">
        <v>43</v>
      </c>
      <c r="G39" s="66">
        <v>8.5500000000000007</v>
      </c>
      <c r="H39" s="66">
        <v>81</v>
      </c>
      <c r="I39" s="54" t="s">
        <v>23</v>
      </c>
      <c r="J39" s="47">
        <v>615000</v>
      </c>
      <c r="K39" s="5">
        <f t="shared" ref="K39:K41" si="4">665000*5</f>
        <v>3325000</v>
      </c>
      <c r="L39" s="5"/>
    </row>
    <row r="40" spans="1:12" s="25" customFormat="1" ht="21.75" customHeight="1">
      <c r="A40" s="16">
        <v>35</v>
      </c>
      <c r="B40" s="67" t="s">
        <v>62</v>
      </c>
      <c r="C40" s="68" t="s">
        <v>116</v>
      </c>
      <c r="D40" s="69">
        <v>36078</v>
      </c>
      <c r="E40" s="70" t="s">
        <v>117</v>
      </c>
      <c r="F40" s="57" t="s">
        <v>43</v>
      </c>
      <c r="G40" s="71">
        <v>8.11</v>
      </c>
      <c r="H40" s="71">
        <v>82</v>
      </c>
      <c r="I40" s="54" t="s">
        <v>23</v>
      </c>
      <c r="J40" s="47">
        <v>615000</v>
      </c>
      <c r="K40" s="5">
        <f t="shared" si="4"/>
        <v>3325000</v>
      </c>
      <c r="L40" s="5"/>
    </row>
    <row r="41" spans="1:12" s="25" customFormat="1" ht="21.75" customHeight="1">
      <c r="A41" s="16">
        <v>36</v>
      </c>
      <c r="B41" s="72" t="s">
        <v>118</v>
      </c>
      <c r="C41" s="73" t="s">
        <v>63</v>
      </c>
      <c r="D41" s="74" t="s">
        <v>119</v>
      </c>
      <c r="E41" s="70" t="s">
        <v>117</v>
      </c>
      <c r="F41" s="57" t="s">
        <v>43</v>
      </c>
      <c r="G41" s="75">
        <v>8.44</v>
      </c>
      <c r="H41" s="75">
        <v>86</v>
      </c>
      <c r="I41" s="54" t="s">
        <v>23</v>
      </c>
      <c r="J41" s="47">
        <v>615000</v>
      </c>
      <c r="K41" s="5">
        <f t="shared" si="4"/>
        <v>3325000</v>
      </c>
      <c r="L41" s="5"/>
    </row>
    <row r="42" spans="1:12" s="25" customFormat="1" ht="21.75" customHeight="1">
      <c r="A42" s="16">
        <v>37</v>
      </c>
      <c r="B42" s="76" t="s">
        <v>77</v>
      </c>
      <c r="C42" s="77" t="s">
        <v>120</v>
      </c>
      <c r="D42" s="78" t="s">
        <v>121</v>
      </c>
      <c r="E42" s="79" t="s">
        <v>122</v>
      </c>
      <c r="F42" s="57" t="s">
        <v>43</v>
      </c>
      <c r="G42" s="80">
        <v>8.07</v>
      </c>
      <c r="H42" s="80">
        <v>85</v>
      </c>
      <c r="I42" s="54" t="s">
        <v>23</v>
      </c>
      <c r="J42" s="47">
        <v>615000</v>
      </c>
      <c r="K42" s="5">
        <f>665000*5</f>
        <v>3325000</v>
      </c>
      <c r="L42" s="5"/>
    </row>
    <row r="43" spans="1:12" s="25" customFormat="1" ht="21.75" customHeight="1">
      <c r="A43" s="16">
        <v>38</v>
      </c>
      <c r="B43" s="76" t="s">
        <v>123</v>
      </c>
      <c r="C43" s="77" t="s">
        <v>124</v>
      </c>
      <c r="D43" s="78" t="s">
        <v>125</v>
      </c>
      <c r="E43" s="79" t="s">
        <v>122</v>
      </c>
      <c r="F43" s="57" t="s">
        <v>43</v>
      </c>
      <c r="G43" s="80">
        <v>7.93</v>
      </c>
      <c r="H43" s="80">
        <v>90</v>
      </c>
      <c r="I43" s="54" t="s">
        <v>111</v>
      </c>
      <c r="J43" s="47">
        <v>615000</v>
      </c>
      <c r="K43" s="5">
        <f t="shared" ref="K43:K48" si="5">615000*5</f>
        <v>3075000</v>
      </c>
      <c r="L43" s="5"/>
    </row>
    <row r="44" spans="1:12" s="25" customFormat="1" ht="21.75" customHeight="1">
      <c r="A44" s="16">
        <v>39</v>
      </c>
      <c r="B44" s="55" t="s">
        <v>126</v>
      </c>
      <c r="C44" s="81" t="s">
        <v>127</v>
      </c>
      <c r="D44" s="53">
        <v>35316</v>
      </c>
      <c r="E44" s="79" t="s">
        <v>122</v>
      </c>
      <c r="F44" s="57" t="s">
        <v>43</v>
      </c>
      <c r="G44" s="82">
        <v>7.68</v>
      </c>
      <c r="H44" s="82">
        <v>83</v>
      </c>
      <c r="I44" s="54" t="s">
        <v>111</v>
      </c>
      <c r="J44" s="47">
        <v>615000</v>
      </c>
      <c r="K44" s="5">
        <f t="shared" si="5"/>
        <v>3075000</v>
      </c>
      <c r="L44" s="5"/>
    </row>
    <row r="45" spans="1:12" s="25" customFormat="1" ht="21.75" customHeight="1">
      <c r="A45" s="16">
        <v>40</v>
      </c>
      <c r="B45" s="83" t="s">
        <v>128</v>
      </c>
      <c r="C45" s="77" t="s">
        <v>81</v>
      </c>
      <c r="D45" s="78" t="s">
        <v>129</v>
      </c>
      <c r="E45" s="79" t="s">
        <v>122</v>
      </c>
      <c r="F45" s="57" t="s">
        <v>43</v>
      </c>
      <c r="G45" s="80">
        <v>8.23</v>
      </c>
      <c r="H45" s="80">
        <v>90</v>
      </c>
      <c r="I45" s="54" t="s">
        <v>23</v>
      </c>
      <c r="J45" s="47">
        <v>615000</v>
      </c>
      <c r="K45" s="5">
        <f>665000*5</f>
        <v>3325000</v>
      </c>
      <c r="L45" s="5"/>
    </row>
    <row r="46" spans="1:12" s="25" customFormat="1" ht="21.75" customHeight="1">
      <c r="A46" s="16">
        <v>41</v>
      </c>
      <c r="B46" s="55" t="s">
        <v>130</v>
      </c>
      <c r="C46" s="81" t="s">
        <v>131</v>
      </c>
      <c r="D46" s="53">
        <v>35777</v>
      </c>
      <c r="E46" s="79" t="s">
        <v>122</v>
      </c>
      <c r="F46" s="57" t="s">
        <v>43</v>
      </c>
      <c r="G46" s="84">
        <v>7.7</v>
      </c>
      <c r="H46" s="84">
        <v>82</v>
      </c>
      <c r="I46" s="54" t="s">
        <v>111</v>
      </c>
      <c r="J46" s="47">
        <v>615000</v>
      </c>
      <c r="K46" s="5">
        <f t="shared" si="5"/>
        <v>3075000</v>
      </c>
      <c r="L46" s="5"/>
    </row>
    <row r="47" spans="1:12" s="25" customFormat="1" ht="21.75" customHeight="1">
      <c r="A47" s="16">
        <v>42</v>
      </c>
      <c r="B47" s="85" t="s">
        <v>132</v>
      </c>
      <c r="C47" s="86" t="s">
        <v>40</v>
      </c>
      <c r="D47" s="87" t="s">
        <v>133</v>
      </c>
      <c r="E47" s="79" t="s">
        <v>134</v>
      </c>
      <c r="F47" s="57" t="s">
        <v>43</v>
      </c>
      <c r="G47" s="88">
        <v>7.94</v>
      </c>
      <c r="H47" s="88">
        <v>85</v>
      </c>
      <c r="I47" s="54" t="s">
        <v>111</v>
      </c>
      <c r="J47" s="47">
        <v>615000</v>
      </c>
      <c r="K47" s="5">
        <f t="shared" si="5"/>
        <v>3075000</v>
      </c>
      <c r="L47" s="5"/>
    </row>
    <row r="48" spans="1:12" s="25" customFormat="1" ht="21.75" customHeight="1">
      <c r="A48" s="16">
        <v>43</v>
      </c>
      <c r="B48" s="89" t="s">
        <v>135</v>
      </c>
      <c r="C48" s="90" t="s">
        <v>55</v>
      </c>
      <c r="D48" s="91">
        <v>35964</v>
      </c>
      <c r="E48" s="79" t="s">
        <v>134</v>
      </c>
      <c r="F48" s="57" t="s">
        <v>43</v>
      </c>
      <c r="G48" s="75">
        <v>7.86</v>
      </c>
      <c r="H48" s="75">
        <v>88</v>
      </c>
      <c r="I48" s="54" t="s">
        <v>111</v>
      </c>
      <c r="J48" s="47">
        <v>615000</v>
      </c>
      <c r="K48" s="5">
        <f t="shared" si="5"/>
        <v>3075000</v>
      </c>
      <c r="L48" s="5"/>
    </row>
    <row r="49" spans="1:12" s="25" customFormat="1" ht="21.75" customHeight="1">
      <c r="A49" s="16">
        <v>44</v>
      </c>
      <c r="B49" s="92" t="s">
        <v>136</v>
      </c>
      <c r="C49" s="93" t="s">
        <v>137</v>
      </c>
      <c r="D49" s="94" t="s">
        <v>138</v>
      </c>
      <c r="E49" s="95" t="s">
        <v>139</v>
      </c>
      <c r="F49" s="57" t="s">
        <v>43</v>
      </c>
      <c r="G49" s="96">
        <v>7.93</v>
      </c>
      <c r="H49" s="96">
        <v>90</v>
      </c>
      <c r="I49" s="54" t="s">
        <v>111</v>
      </c>
      <c r="J49" s="97">
        <v>520000</v>
      </c>
      <c r="K49" s="24">
        <f>520000*5</f>
        <v>2600000</v>
      </c>
      <c r="L49" s="24"/>
    </row>
    <row r="50" spans="1:12" s="25" customFormat="1" ht="21.75" customHeight="1">
      <c r="A50" s="16">
        <v>45</v>
      </c>
      <c r="B50" s="55" t="s">
        <v>140</v>
      </c>
      <c r="C50" s="81" t="s">
        <v>124</v>
      </c>
      <c r="D50" s="53" t="s">
        <v>141</v>
      </c>
      <c r="E50" s="98" t="s">
        <v>142</v>
      </c>
      <c r="F50" s="57" t="s">
        <v>43</v>
      </c>
      <c r="G50" s="96">
        <v>7.7</v>
      </c>
      <c r="H50" s="96">
        <v>81</v>
      </c>
      <c r="I50" s="54" t="s">
        <v>111</v>
      </c>
      <c r="J50" s="97">
        <v>615000</v>
      </c>
      <c r="K50" s="5">
        <f>615000*5</f>
        <v>3075000</v>
      </c>
      <c r="L50" s="5"/>
    </row>
    <row r="51" spans="1:12" s="25" customFormat="1" ht="21.75" customHeight="1">
      <c r="A51" s="16">
        <v>46</v>
      </c>
      <c r="B51" s="55" t="s">
        <v>143</v>
      </c>
      <c r="C51" s="81" t="s">
        <v>86</v>
      </c>
      <c r="D51" s="53" t="s">
        <v>144</v>
      </c>
      <c r="E51" s="98" t="s">
        <v>142</v>
      </c>
      <c r="F51" s="57" t="s">
        <v>43</v>
      </c>
      <c r="G51" s="99">
        <v>8.07</v>
      </c>
      <c r="H51" s="99">
        <v>83</v>
      </c>
      <c r="I51" s="54" t="s">
        <v>23</v>
      </c>
      <c r="J51" s="97">
        <v>615000</v>
      </c>
      <c r="K51" s="5">
        <f>665000*5</f>
        <v>3325000</v>
      </c>
      <c r="L51" s="5"/>
    </row>
    <row r="52" spans="1:12" s="25" customFormat="1" ht="21.75" customHeight="1">
      <c r="A52" s="16">
        <v>47</v>
      </c>
      <c r="B52" s="55" t="s">
        <v>145</v>
      </c>
      <c r="C52" s="81" t="s">
        <v>86</v>
      </c>
      <c r="D52" s="53" t="s">
        <v>146</v>
      </c>
      <c r="E52" s="98" t="s">
        <v>142</v>
      </c>
      <c r="F52" s="57" t="s">
        <v>43</v>
      </c>
      <c r="G52" s="99">
        <v>7.43</v>
      </c>
      <c r="H52" s="99">
        <v>80</v>
      </c>
      <c r="I52" s="54" t="s">
        <v>111</v>
      </c>
      <c r="J52" s="97">
        <v>615000</v>
      </c>
      <c r="K52" s="5">
        <f t="shared" ref="K52:K53" si="6">615000*5</f>
        <v>3075000</v>
      </c>
      <c r="L52" s="5"/>
    </row>
    <row r="53" spans="1:12" s="25" customFormat="1" ht="21.75" customHeight="1">
      <c r="A53" s="16">
        <v>48</v>
      </c>
      <c r="B53" s="100" t="s">
        <v>147</v>
      </c>
      <c r="C53" s="101" t="s">
        <v>148</v>
      </c>
      <c r="D53" s="102" t="s">
        <v>149</v>
      </c>
      <c r="E53" s="98" t="s">
        <v>150</v>
      </c>
      <c r="F53" s="57" t="s">
        <v>43</v>
      </c>
      <c r="G53" s="99">
        <v>7.4</v>
      </c>
      <c r="H53" s="99">
        <v>81</v>
      </c>
      <c r="I53" s="54" t="s">
        <v>111</v>
      </c>
      <c r="J53" s="97">
        <v>615000</v>
      </c>
      <c r="K53" s="5">
        <f t="shared" si="6"/>
        <v>3075000</v>
      </c>
      <c r="L53" s="5"/>
    </row>
    <row r="54" spans="1:12" s="25" customFormat="1" ht="21.75" customHeight="1">
      <c r="A54" s="16">
        <v>49</v>
      </c>
      <c r="B54" s="103" t="s">
        <v>151</v>
      </c>
      <c r="C54" s="104" t="s">
        <v>152</v>
      </c>
      <c r="D54" s="105">
        <v>34929</v>
      </c>
      <c r="E54" s="106" t="s">
        <v>153</v>
      </c>
      <c r="F54" s="107" t="s">
        <v>68</v>
      </c>
      <c r="G54" s="99">
        <v>7.14</v>
      </c>
      <c r="H54" s="99">
        <v>82</v>
      </c>
      <c r="I54" s="54" t="s">
        <v>111</v>
      </c>
      <c r="J54" s="108">
        <v>520000</v>
      </c>
      <c r="K54" s="5">
        <f>520000*5</f>
        <v>2600000</v>
      </c>
      <c r="L54" s="5"/>
    </row>
    <row r="55" spans="1:12" s="25" customFormat="1" ht="21.75" customHeight="1">
      <c r="A55" s="16">
        <v>50</v>
      </c>
      <c r="B55" s="109" t="s">
        <v>154</v>
      </c>
      <c r="C55" s="110" t="s">
        <v>155</v>
      </c>
      <c r="D55" s="111" t="s">
        <v>156</v>
      </c>
      <c r="E55" s="112" t="s">
        <v>157</v>
      </c>
      <c r="F55" s="21" t="s">
        <v>22</v>
      </c>
      <c r="G55" s="113">
        <v>8.92</v>
      </c>
      <c r="H55" s="113">
        <v>89</v>
      </c>
      <c r="I55" s="54" t="s">
        <v>23</v>
      </c>
      <c r="J55" s="114">
        <v>520000</v>
      </c>
      <c r="K55" s="5">
        <f>570000*5</f>
        <v>2850000</v>
      </c>
      <c r="L55" s="5"/>
    </row>
    <row r="56" spans="1:12" s="25" customFormat="1" ht="21.75" customHeight="1">
      <c r="A56" s="16">
        <v>51</v>
      </c>
      <c r="B56" s="109" t="s">
        <v>158</v>
      </c>
      <c r="C56" s="110" t="s">
        <v>159</v>
      </c>
      <c r="D56" s="111" t="s">
        <v>160</v>
      </c>
      <c r="E56" s="112" t="s">
        <v>157</v>
      </c>
      <c r="F56" s="21" t="s">
        <v>22</v>
      </c>
      <c r="G56" s="113">
        <v>8.8800000000000008</v>
      </c>
      <c r="H56" s="113">
        <v>84</v>
      </c>
      <c r="I56" s="54" t="s">
        <v>23</v>
      </c>
      <c r="J56" s="114">
        <v>520000</v>
      </c>
      <c r="K56" s="5">
        <f>570000*5</f>
        <v>2850000</v>
      </c>
      <c r="L56" s="5"/>
    </row>
    <row r="57" spans="1:12" ht="21.75" customHeight="1">
      <c r="A57" s="16">
        <v>52</v>
      </c>
      <c r="B57" s="115" t="s">
        <v>161</v>
      </c>
      <c r="C57" s="116" t="s">
        <v>81</v>
      </c>
      <c r="D57" s="117">
        <v>37557</v>
      </c>
      <c r="E57" s="118" t="s">
        <v>3</v>
      </c>
      <c r="F57" s="1" t="s">
        <v>162</v>
      </c>
      <c r="G57" s="3">
        <v>8.4</v>
      </c>
      <c r="H57" s="3">
        <v>80</v>
      </c>
      <c r="I57" s="54" t="s">
        <v>23</v>
      </c>
      <c r="J57" s="5">
        <v>535000</v>
      </c>
      <c r="K57" s="5">
        <f>(J57+50000)*5</f>
        <v>2925000</v>
      </c>
      <c r="L57" s="5"/>
    </row>
    <row r="58" spans="1:12" ht="21.75" customHeight="1">
      <c r="A58" s="16">
        <v>53</v>
      </c>
      <c r="B58" s="115" t="s">
        <v>163</v>
      </c>
      <c r="C58" s="116" t="s">
        <v>51</v>
      </c>
      <c r="D58" s="117">
        <v>37137</v>
      </c>
      <c r="E58" s="118" t="s">
        <v>4</v>
      </c>
      <c r="F58" s="1" t="s">
        <v>162</v>
      </c>
      <c r="G58" s="3">
        <v>8.9</v>
      </c>
      <c r="H58" s="3">
        <v>90</v>
      </c>
      <c r="I58" s="54" t="s">
        <v>23</v>
      </c>
      <c r="J58" s="5">
        <v>535000</v>
      </c>
      <c r="K58" s="5">
        <f t="shared" ref="K58:K59" si="7">(J58+50000)*5</f>
        <v>2925000</v>
      </c>
      <c r="L58" s="5"/>
    </row>
    <row r="59" spans="1:12" ht="21.75" customHeight="1">
      <c r="A59" s="16">
        <v>54</v>
      </c>
      <c r="B59" s="115" t="s">
        <v>164</v>
      </c>
      <c r="C59" s="116" t="s">
        <v>165</v>
      </c>
      <c r="D59" s="117">
        <v>36812</v>
      </c>
      <c r="E59" s="118" t="s">
        <v>166</v>
      </c>
      <c r="F59" s="1" t="s">
        <v>162</v>
      </c>
      <c r="G59" s="3">
        <v>8.3000000000000007</v>
      </c>
      <c r="H59" s="3">
        <v>85</v>
      </c>
      <c r="I59" s="54" t="s">
        <v>23</v>
      </c>
      <c r="J59" s="5">
        <v>535000</v>
      </c>
      <c r="K59" s="5">
        <f t="shared" si="7"/>
        <v>2925000</v>
      </c>
      <c r="L59" s="5"/>
    </row>
    <row r="60" spans="1:12" ht="21.75" customHeight="1">
      <c r="A60" s="4"/>
      <c r="B60" s="115"/>
      <c r="C60" s="116"/>
      <c r="D60" s="4"/>
      <c r="E60" s="118"/>
      <c r="F60" s="1"/>
      <c r="G60" s="4"/>
      <c r="H60" s="240">
        <f>SUM(K6:K59)</f>
        <v>178975000</v>
      </c>
      <c r="I60" s="241"/>
      <c r="J60" s="241"/>
      <c r="K60" s="242"/>
      <c r="L60" s="119"/>
    </row>
    <row r="61" spans="1:12" ht="21.75" customHeight="1">
      <c r="A61" s="120"/>
      <c r="B61" s="120"/>
      <c r="C61" s="120"/>
      <c r="D61" s="120"/>
      <c r="E61" s="121"/>
      <c r="F61" s="122"/>
      <c r="G61" s="120"/>
      <c r="H61" s="123"/>
      <c r="I61" s="123"/>
      <c r="J61" s="124"/>
      <c r="K61" s="124"/>
      <c r="L61" s="124"/>
    </row>
    <row r="62" spans="1:12" ht="18.75" customHeight="1">
      <c r="A62" s="238" t="s">
        <v>167</v>
      </c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</row>
    <row r="63" spans="1:12" ht="18.75" customHeight="1"/>
    <row r="64" spans="1:12" ht="18.75" customHeight="1">
      <c r="F64" s="130" t="s">
        <v>168</v>
      </c>
      <c r="G64" s="130"/>
      <c r="H64" s="130"/>
      <c r="I64" s="130"/>
      <c r="J64" s="130"/>
      <c r="K64" s="130"/>
      <c r="L64" s="130"/>
    </row>
    <row r="65" spans="1:12" ht="15">
      <c r="F65" s="130"/>
      <c r="G65" s="130"/>
      <c r="H65" s="130"/>
      <c r="I65" s="130"/>
      <c r="J65" s="130"/>
      <c r="K65" s="130"/>
      <c r="L65" s="130"/>
    </row>
    <row r="66" spans="1:12" ht="15">
      <c r="F66" s="131"/>
      <c r="G66" s="132"/>
      <c r="H66" s="6"/>
      <c r="I66" s="6"/>
      <c r="J66" s="133"/>
      <c r="K66" s="134"/>
      <c r="L66" s="134"/>
    </row>
    <row r="67" spans="1:12" ht="15">
      <c r="F67" s="131"/>
      <c r="G67" s="132"/>
      <c r="H67" s="6"/>
      <c r="I67" s="6"/>
      <c r="J67" s="133"/>
      <c r="K67" s="134"/>
      <c r="L67" s="134"/>
    </row>
    <row r="68" spans="1:12" ht="15">
      <c r="F68" s="130" t="s">
        <v>169</v>
      </c>
      <c r="G68" s="130"/>
      <c r="H68" s="130"/>
      <c r="I68" s="130"/>
      <c r="J68" s="130"/>
      <c r="K68" s="130"/>
      <c r="L68" s="130"/>
    </row>
    <row r="69" spans="1:12" ht="16.5">
      <c r="A69" s="135"/>
      <c r="B69" s="135"/>
      <c r="C69" s="136"/>
      <c r="D69" s="136"/>
      <c r="E69" s="136"/>
      <c r="F69" s="137"/>
      <c r="G69" s="137"/>
      <c r="H69" s="137"/>
      <c r="J69" s="138"/>
      <c r="K69" s="138"/>
      <c r="L69" s="138"/>
    </row>
    <row r="70" spans="1:12" ht="16.5">
      <c r="A70" s="139"/>
      <c r="B70" s="131"/>
      <c r="D70" s="130"/>
      <c r="E70" s="131"/>
      <c r="F70" s="130"/>
      <c r="J70" s="131"/>
    </row>
    <row r="71" spans="1:12" ht="16.5">
      <c r="A71" s="140"/>
      <c r="B71" s="131"/>
      <c r="D71" s="130"/>
      <c r="E71" s="131"/>
      <c r="F71" s="130"/>
      <c r="J71" s="131"/>
    </row>
    <row r="72" spans="1:12" ht="16.5">
      <c r="A72" s="140"/>
      <c r="B72" s="131"/>
      <c r="D72" s="130"/>
      <c r="E72" s="131"/>
      <c r="F72" s="130"/>
      <c r="J72" s="131"/>
    </row>
    <row r="73" spans="1:12" ht="15">
      <c r="A73" s="141"/>
      <c r="B73" s="141"/>
      <c r="D73" s="130"/>
      <c r="E73" s="130"/>
      <c r="F73" s="141"/>
      <c r="J73" s="141"/>
    </row>
    <row r="74" spans="1:12" ht="15">
      <c r="A74" s="130"/>
      <c r="B74" s="130"/>
      <c r="C74" s="141"/>
      <c r="D74" s="141"/>
      <c r="E74" s="130"/>
      <c r="F74" s="130"/>
      <c r="G74" s="130"/>
      <c r="H74" s="130"/>
      <c r="J74" s="130"/>
      <c r="K74" s="130"/>
      <c r="L74" s="130"/>
    </row>
    <row r="81" spans="1:6" ht="16.5">
      <c r="A81" s="135"/>
      <c r="B81" s="135"/>
      <c r="C81" s="136"/>
      <c r="D81" s="136"/>
      <c r="E81" s="137"/>
      <c r="F81" s="138"/>
    </row>
    <row r="82" spans="1:6" ht="16.5">
      <c r="A82" s="139"/>
      <c r="B82" s="131"/>
      <c r="C82" s="130"/>
      <c r="D82" s="131"/>
      <c r="E82" s="130"/>
      <c r="F82" s="131"/>
    </row>
    <row r="83" spans="1:6" ht="16.5">
      <c r="A83" s="140"/>
      <c r="B83" s="131"/>
      <c r="C83" s="130"/>
      <c r="D83" s="131"/>
      <c r="E83" s="130"/>
      <c r="F83" s="131"/>
    </row>
    <row r="84" spans="1:6" ht="16.5">
      <c r="A84" s="140"/>
      <c r="B84" s="131"/>
      <c r="C84" s="130"/>
      <c r="D84" s="131"/>
      <c r="E84" s="130"/>
      <c r="F84" s="131"/>
    </row>
    <row r="85" spans="1:6" ht="16.5">
      <c r="A85" s="140"/>
      <c r="B85" s="131"/>
      <c r="C85" s="130"/>
      <c r="D85" s="131"/>
      <c r="E85" s="130"/>
      <c r="F85" s="131"/>
    </row>
    <row r="86" spans="1:6" ht="15">
      <c r="A86" s="141"/>
      <c r="B86" s="141"/>
      <c r="C86" s="130"/>
      <c r="D86" s="130"/>
      <c r="E86" s="141"/>
      <c r="F86" s="141"/>
    </row>
    <row r="87" spans="1:6" ht="15">
      <c r="A87" s="130"/>
      <c r="B87" s="130"/>
      <c r="C87" s="130"/>
      <c r="D87" s="130"/>
      <c r="E87" s="130"/>
      <c r="F87" s="130"/>
    </row>
  </sheetData>
  <mergeCells count="5">
    <mergeCell ref="A1:L1"/>
    <mergeCell ref="A2:L2"/>
    <mergeCell ref="A3:L3"/>
    <mergeCell ref="H60:K60"/>
    <mergeCell ref="A62:L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42"/>
  <sheetViews>
    <sheetView tabSelected="1" workbookViewId="0">
      <selection activeCell="M6" sqref="M6"/>
    </sheetView>
  </sheetViews>
  <sheetFormatPr defaultRowHeight="15"/>
  <cols>
    <col min="1" max="1" width="5.140625" style="7" customWidth="1"/>
    <col min="2" max="2" width="15.28515625" style="7" customWidth="1"/>
    <col min="3" max="3" width="7.7109375" style="7" customWidth="1"/>
    <col min="4" max="4" width="12.28515625" style="7" customWidth="1"/>
    <col min="5" max="5" width="21" style="233" customWidth="1"/>
    <col min="6" max="6" width="11.85546875" style="7" customWidth="1"/>
    <col min="7" max="7" width="4.85546875" style="7" customWidth="1"/>
    <col min="8" max="8" width="4.5703125" style="7" customWidth="1"/>
    <col min="9" max="9" width="9.5703125" style="129" customWidth="1"/>
    <col min="10" max="10" width="9.85546875" style="7" customWidth="1"/>
    <col min="11" max="16384" width="9.140625" style="7"/>
  </cols>
  <sheetData>
    <row r="1" spans="1:10">
      <c r="A1" s="142" t="s">
        <v>170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>
      <c r="A2" s="143" t="s">
        <v>450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s="131" customFormat="1" ht="14.25">
      <c r="A4" s="144" t="s">
        <v>171</v>
      </c>
      <c r="B4" s="144"/>
      <c r="C4" s="144"/>
      <c r="D4" s="144"/>
      <c r="E4" s="145"/>
      <c r="I4" s="134"/>
    </row>
    <row r="5" spans="1:10" s="15" customFormat="1" ht="28.5">
      <c r="A5" s="10" t="s">
        <v>8</v>
      </c>
      <c r="B5" s="10" t="s">
        <v>9</v>
      </c>
      <c r="C5" s="10" t="s">
        <v>10</v>
      </c>
      <c r="D5" s="10" t="s">
        <v>11</v>
      </c>
      <c r="E5" s="146" t="s">
        <v>12</v>
      </c>
      <c r="F5" s="11" t="s">
        <v>13</v>
      </c>
      <c r="G5" s="12" t="s">
        <v>14</v>
      </c>
      <c r="H5" s="12" t="s">
        <v>5</v>
      </c>
      <c r="I5" s="147" t="s">
        <v>172</v>
      </c>
      <c r="J5" s="148" t="s">
        <v>17</v>
      </c>
    </row>
    <row r="6" spans="1:10" s="48" customFormat="1" ht="18.75" customHeight="1">
      <c r="A6" s="149">
        <v>1</v>
      </c>
      <c r="B6" s="150" t="s">
        <v>27</v>
      </c>
      <c r="C6" s="151" t="s">
        <v>28</v>
      </c>
      <c r="D6" s="152" t="s">
        <v>29</v>
      </c>
      <c r="E6" s="153" t="s">
        <v>21</v>
      </c>
      <c r="F6" s="153" t="s">
        <v>22</v>
      </c>
      <c r="G6" s="154">
        <v>9.06</v>
      </c>
      <c r="H6" s="154">
        <v>91</v>
      </c>
      <c r="I6" s="5">
        <v>150000</v>
      </c>
      <c r="J6" s="2"/>
    </row>
    <row r="7" spans="1:10" s="48" customFormat="1" ht="18.75" customHeight="1">
      <c r="A7" s="149">
        <v>2</v>
      </c>
      <c r="B7" s="155" t="s">
        <v>173</v>
      </c>
      <c r="C7" s="151" t="s">
        <v>55</v>
      </c>
      <c r="D7" s="152" t="s">
        <v>174</v>
      </c>
      <c r="E7" s="156" t="s">
        <v>34</v>
      </c>
      <c r="F7" s="153" t="s">
        <v>22</v>
      </c>
      <c r="G7" s="154">
        <v>9.15</v>
      </c>
      <c r="H7" s="154">
        <v>90</v>
      </c>
      <c r="I7" s="5">
        <v>150000</v>
      </c>
      <c r="J7" s="2"/>
    </row>
    <row r="8" spans="1:10" s="48" customFormat="1" ht="18.75" customHeight="1">
      <c r="A8" s="149">
        <v>3</v>
      </c>
      <c r="B8" s="150" t="s">
        <v>31</v>
      </c>
      <c r="C8" s="151" t="s">
        <v>32</v>
      </c>
      <c r="D8" s="152" t="s">
        <v>33</v>
      </c>
      <c r="E8" s="156" t="s">
        <v>34</v>
      </c>
      <c r="F8" s="153" t="s">
        <v>22</v>
      </c>
      <c r="G8" s="154">
        <v>9.1999999999999993</v>
      </c>
      <c r="H8" s="154">
        <v>90</v>
      </c>
      <c r="I8" s="5">
        <v>150000</v>
      </c>
      <c r="J8" s="2"/>
    </row>
    <row r="9" spans="1:10" s="48" customFormat="1" ht="18.75" customHeight="1">
      <c r="A9" s="149">
        <v>4</v>
      </c>
      <c r="B9" s="155" t="s">
        <v>175</v>
      </c>
      <c r="C9" s="151" t="s">
        <v>176</v>
      </c>
      <c r="D9" s="152" t="s">
        <v>177</v>
      </c>
      <c r="E9" s="156" t="s">
        <v>34</v>
      </c>
      <c r="F9" s="153" t="s">
        <v>22</v>
      </c>
      <c r="G9" s="154">
        <v>9.0500000000000007</v>
      </c>
      <c r="H9" s="154">
        <v>90</v>
      </c>
      <c r="I9" s="5">
        <v>150000</v>
      </c>
      <c r="J9" s="2"/>
    </row>
    <row r="10" spans="1:10" s="48" customFormat="1" ht="18.75" customHeight="1">
      <c r="A10" s="149">
        <v>5</v>
      </c>
      <c r="B10" s="150" t="s">
        <v>178</v>
      </c>
      <c r="C10" s="151" t="s">
        <v>179</v>
      </c>
      <c r="D10" s="152" t="s">
        <v>180</v>
      </c>
      <c r="E10" s="156" t="s">
        <v>34</v>
      </c>
      <c r="F10" s="153" t="s">
        <v>22</v>
      </c>
      <c r="G10" s="154">
        <v>9</v>
      </c>
      <c r="H10" s="154">
        <v>91</v>
      </c>
      <c r="I10" s="5">
        <v>150000</v>
      </c>
      <c r="J10" s="2"/>
    </row>
    <row r="11" spans="1:10" s="48" customFormat="1" ht="18.75" customHeight="1">
      <c r="A11" s="149">
        <v>6</v>
      </c>
      <c r="B11" s="155" t="s">
        <v>35</v>
      </c>
      <c r="C11" s="151" t="s">
        <v>36</v>
      </c>
      <c r="D11" s="157">
        <v>35190</v>
      </c>
      <c r="E11" s="153" t="s">
        <v>37</v>
      </c>
      <c r="F11" s="153" t="s">
        <v>38</v>
      </c>
      <c r="G11" s="154">
        <v>9.08</v>
      </c>
      <c r="H11" s="154">
        <v>90</v>
      </c>
      <c r="I11" s="5">
        <v>150000</v>
      </c>
      <c r="J11" s="2"/>
    </row>
    <row r="12" spans="1:10" s="48" customFormat="1" ht="18.75" customHeight="1">
      <c r="A12" s="149">
        <v>7</v>
      </c>
      <c r="B12" s="150" t="s">
        <v>39</v>
      </c>
      <c r="C12" s="151" t="s">
        <v>40</v>
      </c>
      <c r="D12" s="152" t="s">
        <v>41</v>
      </c>
      <c r="E12" s="158" t="s">
        <v>181</v>
      </c>
      <c r="F12" s="158" t="s">
        <v>43</v>
      </c>
      <c r="G12" s="159">
        <v>9.33</v>
      </c>
      <c r="H12" s="159">
        <v>97</v>
      </c>
      <c r="I12" s="5">
        <v>150000</v>
      </c>
      <c r="J12" s="2"/>
    </row>
    <row r="13" spans="1:10" s="48" customFormat="1" ht="18.75" customHeight="1">
      <c r="A13" s="149">
        <v>8</v>
      </c>
      <c r="B13" s="150" t="s">
        <v>54</v>
      </c>
      <c r="C13" s="151" t="s">
        <v>55</v>
      </c>
      <c r="D13" s="152" t="s">
        <v>56</v>
      </c>
      <c r="E13" s="158" t="s">
        <v>182</v>
      </c>
      <c r="F13" s="158" t="s">
        <v>43</v>
      </c>
      <c r="G13" s="159">
        <v>9.31</v>
      </c>
      <c r="H13" s="159">
        <v>90</v>
      </c>
      <c r="I13" s="5">
        <v>150000</v>
      </c>
      <c r="J13" s="2"/>
    </row>
    <row r="14" spans="1:10" s="48" customFormat="1" ht="18.75" customHeight="1">
      <c r="A14" s="149">
        <v>9</v>
      </c>
      <c r="B14" s="150" t="s">
        <v>59</v>
      </c>
      <c r="C14" s="151" t="s">
        <v>60</v>
      </c>
      <c r="D14" s="152" t="s">
        <v>61</v>
      </c>
      <c r="E14" s="158" t="s">
        <v>182</v>
      </c>
      <c r="F14" s="158" t="s">
        <v>43</v>
      </c>
      <c r="G14" s="159">
        <v>9.5</v>
      </c>
      <c r="H14" s="159">
        <v>96</v>
      </c>
      <c r="I14" s="5">
        <v>150000</v>
      </c>
      <c r="J14" s="2"/>
    </row>
    <row r="15" spans="1:10" s="48" customFormat="1" ht="18.75" customHeight="1">
      <c r="A15" s="149">
        <v>10</v>
      </c>
      <c r="B15" s="150" t="s">
        <v>65</v>
      </c>
      <c r="C15" s="151" t="s">
        <v>40</v>
      </c>
      <c r="D15" s="152" t="s">
        <v>66</v>
      </c>
      <c r="E15" s="160" t="s">
        <v>67</v>
      </c>
      <c r="F15" s="160" t="s">
        <v>68</v>
      </c>
      <c r="G15" s="154">
        <v>9.5</v>
      </c>
      <c r="H15" s="154">
        <v>93</v>
      </c>
      <c r="I15" s="5">
        <v>150000</v>
      </c>
      <c r="J15" s="2"/>
    </row>
    <row r="16" spans="1:10" s="48" customFormat="1" ht="18.75" customHeight="1">
      <c r="A16" s="149">
        <v>11</v>
      </c>
      <c r="B16" s="150" t="s">
        <v>69</v>
      </c>
      <c r="C16" s="151" t="s">
        <v>40</v>
      </c>
      <c r="D16" s="152" t="s">
        <v>56</v>
      </c>
      <c r="E16" s="160" t="s">
        <v>67</v>
      </c>
      <c r="F16" s="160" t="s">
        <v>68</v>
      </c>
      <c r="G16" s="154">
        <v>9.5</v>
      </c>
      <c r="H16" s="154">
        <v>93</v>
      </c>
      <c r="I16" s="5">
        <v>150000</v>
      </c>
      <c r="J16" s="2"/>
    </row>
    <row r="17" spans="1:15" ht="18.75" customHeight="1">
      <c r="A17" s="149">
        <v>12</v>
      </c>
      <c r="B17" s="161" t="s">
        <v>183</v>
      </c>
      <c r="C17" s="162" t="s">
        <v>19</v>
      </c>
      <c r="D17" s="163">
        <v>35593</v>
      </c>
      <c r="E17" s="160" t="s">
        <v>74</v>
      </c>
      <c r="F17" s="160" t="s">
        <v>68</v>
      </c>
      <c r="G17" s="164">
        <v>9.17</v>
      </c>
      <c r="H17" s="165">
        <v>92</v>
      </c>
      <c r="I17" s="5">
        <v>150000</v>
      </c>
      <c r="J17" s="1"/>
    </row>
    <row r="18" spans="1:15" ht="18.75" customHeight="1">
      <c r="A18" s="149">
        <v>13</v>
      </c>
      <c r="B18" s="161" t="s">
        <v>184</v>
      </c>
      <c r="C18" s="162" t="s">
        <v>19</v>
      </c>
      <c r="D18" s="163">
        <v>35626</v>
      </c>
      <c r="E18" s="160" t="s">
        <v>74</v>
      </c>
      <c r="F18" s="160" t="s">
        <v>68</v>
      </c>
      <c r="G18" s="164">
        <v>9.11</v>
      </c>
      <c r="H18" s="165">
        <v>91</v>
      </c>
      <c r="I18" s="5">
        <v>150000</v>
      </c>
      <c r="J18" s="1"/>
    </row>
    <row r="19" spans="1:15" s="48" customFormat="1" ht="22.5" customHeight="1">
      <c r="A19" s="149">
        <v>14</v>
      </c>
      <c r="B19" s="115" t="s">
        <v>89</v>
      </c>
      <c r="C19" s="166" t="s">
        <v>90</v>
      </c>
      <c r="D19" s="167" t="s">
        <v>91</v>
      </c>
      <c r="E19" s="168" t="s">
        <v>92</v>
      </c>
      <c r="F19" s="169" t="s">
        <v>93</v>
      </c>
      <c r="G19" s="170">
        <v>9.18</v>
      </c>
      <c r="H19" s="170">
        <v>91</v>
      </c>
      <c r="I19" s="5">
        <v>150000</v>
      </c>
      <c r="J19" s="2"/>
    </row>
    <row r="20" spans="1:15" s="48" customFormat="1" ht="22.5" customHeight="1">
      <c r="A20" s="171"/>
      <c r="B20" s="172" t="s">
        <v>185</v>
      </c>
      <c r="C20" s="173"/>
      <c r="D20" s="174"/>
      <c r="E20" s="175"/>
      <c r="F20" s="176"/>
      <c r="G20" s="177"/>
      <c r="H20" s="178">
        <f>SUM(I6:I19)</f>
        <v>2100000</v>
      </c>
      <c r="I20" s="179"/>
      <c r="J20" s="180" t="s">
        <v>186</v>
      </c>
      <c r="O20" s="48" t="s">
        <v>187</v>
      </c>
    </row>
    <row r="22" spans="1:15" s="131" customFormat="1" ht="20.25" customHeight="1">
      <c r="A22" s="144" t="s">
        <v>188</v>
      </c>
      <c r="B22" s="144"/>
      <c r="C22" s="144"/>
      <c r="D22" s="144"/>
      <c r="E22" s="145"/>
      <c r="I22" s="134"/>
    </row>
    <row r="23" spans="1:15" s="15" customFormat="1" ht="30" customHeight="1">
      <c r="A23" s="10" t="s">
        <v>8</v>
      </c>
      <c r="B23" s="10" t="s">
        <v>9</v>
      </c>
      <c r="C23" s="10" t="s">
        <v>10</v>
      </c>
      <c r="D23" s="10" t="s">
        <v>11</v>
      </c>
      <c r="E23" s="11" t="s">
        <v>12</v>
      </c>
      <c r="F23" s="11" t="s">
        <v>13</v>
      </c>
      <c r="G23" s="12" t="s">
        <v>14</v>
      </c>
      <c r="H23" s="12" t="s">
        <v>5</v>
      </c>
      <c r="I23" s="147" t="s">
        <v>172</v>
      </c>
      <c r="J23" s="148" t="s">
        <v>17</v>
      </c>
    </row>
    <row r="24" spans="1:15" s="48" customFormat="1" ht="18.75" customHeight="1">
      <c r="A24" s="149">
        <v>1</v>
      </c>
      <c r="B24" s="155" t="s">
        <v>189</v>
      </c>
      <c r="C24" s="151" t="s">
        <v>40</v>
      </c>
      <c r="D24" s="152" t="s">
        <v>190</v>
      </c>
      <c r="E24" s="153" t="s">
        <v>21</v>
      </c>
      <c r="F24" s="153" t="s">
        <v>22</v>
      </c>
      <c r="G24" s="154">
        <v>8.09</v>
      </c>
      <c r="H24" s="154">
        <v>92</v>
      </c>
      <c r="I24" s="5">
        <v>100000</v>
      </c>
      <c r="J24" s="2"/>
    </row>
    <row r="25" spans="1:15" s="48" customFormat="1" ht="18.75" customHeight="1">
      <c r="A25" s="149">
        <v>2</v>
      </c>
      <c r="B25" s="150" t="s">
        <v>191</v>
      </c>
      <c r="C25" s="151" t="s">
        <v>40</v>
      </c>
      <c r="D25" s="152" t="s">
        <v>192</v>
      </c>
      <c r="E25" s="153" t="s">
        <v>21</v>
      </c>
      <c r="F25" s="153" t="s">
        <v>22</v>
      </c>
      <c r="G25" s="154">
        <v>8.0399999999999991</v>
      </c>
      <c r="H25" s="154">
        <v>81</v>
      </c>
      <c r="I25" s="5">
        <v>100000</v>
      </c>
      <c r="J25" s="2"/>
    </row>
    <row r="26" spans="1:15" s="48" customFormat="1" ht="18.75" customHeight="1">
      <c r="A26" s="149">
        <v>3</v>
      </c>
      <c r="B26" s="150" t="s">
        <v>193</v>
      </c>
      <c r="C26" s="151" t="s">
        <v>194</v>
      </c>
      <c r="D26" s="152" t="s">
        <v>195</v>
      </c>
      <c r="E26" s="153" t="s">
        <v>21</v>
      </c>
      <c r="F26" s="153" t="s">
        <v>22</v>
      </c>
      <c r="G26" s="154">
        <v>8.06</v>
      </c>
      <c r="H26" s="154">
        <v>80</v>
      </c>
      <c r="I26" s="5">
        <v>100000</v>
      </c>
      <c r="J26" s="2"/>
    </row>
    <row r="27" spans="1:15" s="48" customFormat="1" ht="18.75" customHeight="1">
      <c r="A27" s="149">
        <v>4</v>
      </c>
      <c r="B27" s="155" t="s">
        <v>31</v>
      </c>
      <c r="C27" s="151" t="s">
        <v>196</v>
      </c>
      <c r="D27" s="152" t="s">
        <v>197</v>
      </c>
      <c r="E27" s="153" t="s">
        <v>21</v>
      </c>
      <c r="F27" s="153" t="s">
        <v>22</v>
      </c>
      <c r="G27" s="154">
        <v>8.15</v>
      </c>
      <c r="H27" s="154">
        <v>81</v>
      </c>
      <c r="I27" s="5">
        <v>100000</v>
      </c>
      <c r="J27" s="2"/>
    </row>
    <row r="28" spans="1:15" s="48" customFormat="1" ht="18.75" customHeight="1">
      <c r="A28" s="149">
        <v>5</v>
      </c>
      <c r="B28" s="150" t="s">
        <v>198</v>
      </c>
      <c r="C28" s="151" t="s">
        <v>55</v>
      </c>
      <c r="D28" s="152" t="s">
        <v>199</v>
      </c>
      <c r="E28" s="153" t="s">
        <v>21</v>
      </c>
      <c r="F28" s="153" t="s">
        <v>22</v>
      </c>
      <c r="G28" s="154">
        <v>8.25</v>
      </c>
      <c r="H28" s="154">
        <v>90</v>
      </c>
      <c r="I28" s="5">
        <v>100000</v>
      </c>
      <c r="J28" s="2"/>
    </row>
    <row r="29" spans="1:15" s="48" customFormat="1" ht="18.75" customHeight="1">
      <c r="A29" s="149">
        <v>6</v>
      </c>
      <c r="B29" s="155" t="s">
        <v>18</v>
      </c>
      <c r="C29" s="151" t="s">
        <v>19</v>
      </c>
      <c r="D29" s="152" t="s">
        <v>20</v>
      </c>
      <c r="E29" s="153" t="s">
        <v>21</v>
      </c>
      <c r="F29" s="153" t="s">
        <v>22</v>
      </c>
      <c r="G29" s="154">
        <v>8.7100000000000009</v>
      </c>
      <c r="H29" s="154">
        <v>81</v>
      </c>
      <c r="I29" s="5">
        <v>100000</v>
      </c>
      <c r="J29" s="2"/>
    </row>
    <row r="30" spans="1:15" s="48" customFormat="1" ht="18.75" customHeight="1">
      <c r="A30" s="149">
        <v>7</v>
      </c>
      <c r="B30" s="150" t="s">
        <v>24</v>
      </c>
      <c r="C30" s="151" t="s">
        <v>25</v>
      </c>
      <c r="D30" s="152" t="s">
        <v>26</v>
      </c>
      <c r="E30" s="153" t="s">
        <v>21</v>
      </c>
      <c r="F30" s="153" t="s">
        <v>22</v>
      </c>
      <c r="G30" s="154">
        <v>8.76</v>
      </c>
      <c r="H30" s="154">
        <v>83</v>
      </c>
      <c r="I30" s="5">
        <v>100000</v>
      </c>
      <c r="J30" s="2"/>
    </row>
    <row r="31" spans="1:15" s="48" customFormat="1" ht="18.75" customHeight="1">
      <c r="A31" s="149">
        <v>8</v>
      </c>
      <c r="B31" s="155" t="s">
        <v>72</v>
      </c>
      <c r="C31" s="151" t="s">
        <v>58</v>
      </c>
      <c r="D31" s="152" t="s">
        <v>200</v>
      </c>
      <c r="E31" s="153" t="s">
        <v>21</v>
      </c>
      <c r="F31" s="153" t="s">
        <v>22</v>
      </c>
      <c r="G31" s="154">
        <v>8.14</v>
      </c>
      <c r="H31" s="154">
        <v>80</v>
      </c>
      <c r="I31" s="5">
        <v>100000</v>
      </c>
      <c r="J31" s="2"/>
    </row>
    <row r="32" spans="1:15" s="48" customFormat="1" ht="18.75" customHeight="1">
      <c r="A32" s="149">
        <v>9</v>
      </c>
      <c r="B32" s="150" t="s">
        <v>201</v>
      </c>
      <c r="C32" s="151" t="s">
        <v>81</v>
      </c>
      <c r="D32" s="152" t="s">
        <v>202</v>
      </c>
      <c r="E32" s="153" t="s">
        <v>21</v>
      </c>
      <c r="F32" s="153" t="s">
        <v>22</v>
      </c>
      <c r="G32" s="154">
        <v>8.26</v>
      </c>
      <c r="H32" s="154">
        <v>81</v>
      </c>
      <c r="I32" s="5">
        <v>100000</v>
      </c>
      <c r="J32" s="2"/>
    </row>
    <row r="33" spans="1:10" s="48" customFormat="1" ht="18.75" customHeight="1">
      <c r="A33" s="149">
        <v>10</v>
      </c>
      <c r="B33" s="155" t="s">
        <v>203</v>
      </c>
      <c r="C33" s="151" t="s">
        <v>204</v>
      </c>
      <c r="D33" s="152" t="s">
        <v>205</v>
      </c>
      <c r="E33" s="153" t="s">
        <v>21</v>
      </c>
      <c r="F33" s="153" t="s">
        <v>22</v>
      </c>
      <c r="G33" s="154">
        <v>8.61</v>
      </c>
      <c r="H33" s="154">
        <v>92</v>
      </c>
      <c r="I33" s="5">
        <v>100000</v>
      </c>
      <c r="J33" s="2"/>
    </row>
    <row r="34" spans="1:10" s="48" customFormat="1" ht="18.75" customHeight="1">
      <c r="A34" s="149">
        <v>11</v>
      </c>
      <c r="B34" s="150" t="s">
        <v>206</v>
      </c>
      <c r="C34" s="151" t="s">
        <v>207</v>
      </c>
      <c r="D34" s="152" t="s">
        <v>208</v>
      </c>
      <c r="E34" s="153" t="s">
        <v>21</v>
      </c>
      <c r="F34" s="153" t="s">
        <v>22</v>
      </c>
      <c r="G34" s="154">
        <v>8.33</v>
      </c>
      <c r="H34" s="154">
        <v>80</v>
      </c>
      <c r="I34" s="5">
        <v>100000</v>
      </c>
      <c r="J34" s="2"/>
    </row>
    <row r="35" spans="1:10" s="48" customFormat="1" ht="18.75" customHeight="1">
      <c r="A35" s="149">
        <v>12</v>
      </c>
      <c r="B35" s="155" t="s">
        <v>209</v>
      </c>
      <c r="C35" s="151" t="s">
        <v>210</v>
      </c>
      <c r="D35" s="152" t="s">
        <v>211</v>
      </c>
      <c r="E35" s="153" t="s">
        <v>21</v>
      </c>
      <c r="F35" s="153" t="s">
        <v>22</v>
      </c>
      <c r="G35" s="154">
        <v>8.33</v>
      </c>
      <c r="H35" s="154">
        <v>80</v>
      </c>
      <c r="I35" s="5">
        <v>100000</v>
      </c>
      <c r="J35" s="2"/>
    </row>
    <row r="36" spans="1:10" s="48" customFormat="1" ht="18.75" customHeight="1">
      <c r="A36" s="149">
        <v>13</v>
      </c>
      <c r="B36" s="155" t="s">
        <v>31</v>
      </c>
      <c r="C36" s="151" t="s">
        <v>210</v>
      </c>
      <c r="D36" s="152" t="s">
        <v>212</v>
      </c>
      <c r="E36" s="153" t="s">
        <v>21</v>
      </c>
      <c r="F36" s="153" t="s">
        <v>22</v>
      </c>
      <c r="G36" s="154">
        <v>8.25</v>
      </c>
      <c r="H36" s="154">
        <v>81</v>
      </c>
      <c r="I36" s="5">
        <v>100000</v>
      </c>
      <c r="J36" s="2"/>
    </row>
    <row r="37" spans="1:10" s="48" customFormat="1" ht="18.75" customHeight="1">
      <c r="A37" s="149">
        <v>14</v>
      </c>
      <c r="B37" s="155" t="s">
        <v>213</v>
      </c>
      <c r="C37" s="151" t="s">
        <v>214</v>
      </c>
      <c r="D37" s="152" t="s">
        <v>215</v>
      </c>
      <c r="E37" s="153" t="s">
        <v>21</v>
      </c>
      <c r="F37" s="153" t="s">
        <v>22</v>
      </c>
      <c r="G37" s="154">
        <v>8.56</v>
      </c>
      <c r="H37" s="154">
        <v>88</v>
      </c>
      <c r="I37" s="5">
        <v>100000</v>
      </c>
      <c r="J37" s="2"/>
    </row>
    <row r="38" spans="1:10" s="48" customFormat="1" ht="18.75" customHeight="1">
      <c r="A38" s="149">
        <v>15</v>
      </c>
      <c r="B38" s="150" t="s">
        <v>216</v>
      </c>
      <c r="C38" s="151" t="s">
        <v>115</v>
      </c>
      <c r="D38" s="157">
        <v>35484</v>
      </c>
      <c r="E38" s="153" t="s">
        <v>21</v>
      </c>
      <c r="F38" s="153" t="s">
        <v>22</v>
      </c>
      <c r="G38" s="154">
        <v>8.61</v>
      </c>
      <c r="H38" s="154">
        <v>83</v>
      </c>
      <c r="I38" s="5">
        <v>100000</v>
      </c>
      <c r="J38" s="2"/>
    </row>
    <row r="39" spans="1:10" s="48" customFormat="1" ht="18.75" customHeight="1">
      <c r="A39" s="149">
        <v>16</v>
      </c>
      <c r="B39" s="150" t="s">
        <v>217</v>
      </c>
      <c r="C39" s="151" t="s">
        <v>218</v>
      </c>
      <c r="D39" s="157">
        <v>35402</v>
      </c>
      <c r="E39" s="153" t="s">
        <v>21</v>
      </c>
      <c r="F39" s="153" t="s">
        <v>22</v>
      </c>
      <c r="G39" s="154">
        <v>8.4600000000000009</v>
      </c>
      <c r="H39" s="154">
        <v>80</v>
      </c>
      <c r="I39" s="5">
        <v>100000</v>
      </c>
      <c r="J39" s="2"/>
    </row>
    <row r="40" spans="1:10" s="48" customFormat="1" ht="18.75" customHeight="1">
      <c r="A40" s="149">
        <v>17</v>
      </c>
      <c r="B40" s="150" t="s">
        <v>219</v>
      </c>
      <c r="C40" s="151" t="s">
        <v>51</v>
      </c>
      <c r="D40" s="152" t="s">
        <v>220</v>
      </c>
      <c r="E40" s="153" t="s">
        <v>34</v>
      </c>
      <c r="F40" s="153" t="s">
        <v>22</v>
      </c>
      <c r="G40" s="154">
        <v>8.1999999999999993</v>
      </c>
      <c r="H40" s="154">
        <v>83</v>
      </c>
      <c r="I40" s="5">
        <v>100000</v>
      </c>
      <c r="J40" s="2"/>
    </row>
    <row r="41" spans="1:10" s="48" customFormat="1" ht="18.75" customHeight="1">
      <c r="A41" s="149">
        <v>18</v>
      </c>
      <c r="B41" s="150" t="s">
        <v>221</v>
      </c>
      <c r="C41" s="151" t="s">
        <v>222</v>
      </c>
      <c r="D41" s="157">
        <v>35521</v>
      </c>
      <c r="E41" s="153" t="s">
        <v>34</v>
      </c>
      <c r="F41" s="153" t="s">
        <v>22</v>
      </c>
      <c r="G41" s="154">
        <v>8.65</v>
      </c>
      <c r="H41" s="154">
        <v>86</v>
      </c>
      <c r="I41" s="5">
        <v>100000</v>
      </c>
      <c r="J41" s="2"/>
    </row>
    <row r="42" spans="1:10" s="48" customFormat="1" ht="18.75" customHeight="1">
      <c r="A42" s="149">
        <v>19</v>
      </c>
      <c r="B42" s="150" t="s">
        <v>223</v>
      </c>
      <c r="C42" s="151" t="s">
        <v>224</v>
      </c>
      <c r="D42" s="152" t="s">
        <v>225</v>
      </c>
      <c r="E42" s="153" t="s">
        <v>34</v>
      </c>
      <c r="F42" s="153" t="s">
        <v>22</v>
      </c>
      <c r="G42" s="154">
        <v>8.6999999999999993</v>
      </c>
      <c r="H42" s="154">
        <v>87</v>
      </c>
      <c r="I42" s="5">
        <v>100000</v>
      </c>
      <c r="J42" s="2"/>
    </row>
    <row r="43" spans="1:10" s="48" customFormat="1" ht="18.75" customHeight="1">
      <c r="A43" s="149">
        <v>20</v>
      </c>
      <c r="B43" s="155" t="s">
        <v>77</v>
      </c>
      <c r="C43" s="151" t="s">
        <v>210</v>
      </c>
      <c r="D43" s="152" t="s">
        <v>226</v>
      </c>
      <c r="E43" s="153" t="s">
        <v>34</v>
      </c>
      <c r="F43" s="153" t="s">
        <v>22</v>
      </c>
      <c r="G43" s="154">
        <v>8.8000000000000007</v>
      </c>
      <c r="H43" s="154">
        <v>87</v>
      </c>
      <c r="I43" s="5">
        <v>100000</v>
      </c>
      <c r="J43" s="2"/>
    </row>
    <row r="44" spans="1:10" s="48" customFormat="1" ht="18.75" customHeight="1">
      <c r="A44" s="149">
        <v>21</v>
      </c>
      <c r="B44" s="150" t="s">
        <v>227</v>
      </c>
      <c r="C44" s="151" t="s">
        <v>40</v>
      </c>
      <c r="D44" s="152" t="s">
        <v>228</v>
      </c>
      <c r="E44" s="153" t="s">
        <v>34</v>
      </c>
      <c r="F44" s="153" t="s">
        <v>22</v>
      </c>
      <c r="G44" s="154">
        <v>8.65</v>
      </c>
      <c r="H44" s="154">
        <v>84</v>
      </c>
      <c r="I44" s="5">
        <v>100000</v>
      </c>
      <c r="J44" s="2"/>
    </row>
    <row r="45" spans="1:10" s="48" customFormat="1" ht="18.75" customHeight="1">
      <c r="A45" s="149">
        <v>22</v>
      </c>
      <c r="B45" s="155" t="s">
        <v>229</v>
      </c>
      <c r="C45" s="151" t="s">
        <v>63</v>
      </c>
      <c r="D45" s="152" t="s">
        <v>230</v>
      </c>
      <c r="E45" s="153" t="s">
        <v>34</v>
      </c>
      <c r="F45" s="153" t="s">
        <v>22</v>
      </c>
      <c r="G45" s="154">
        <v>9</v>
      </c>
      <c r="H45" s="154">
        <v>89</v>
      </c>
      <c r="I45" s="5">
        <v>100000</v>
      </c>
      <c r="J45" s="2"/>
    </row>
    <row r="46" spans="1:10" s="48" customFormat="1" ht="18.75" customHeight="1">
      <c r="A46" s="149">
        <v>23</v>
      </c>
      <c r="B46" s="155" t="s">
        <v>231</v>
      </c>
      <c r="C46" s="151" t="s">
        <v>86</v>
      </c>
      <c r="D46" s="157">
        <v>35547</v>
      </c>
      <c r="E46" s="153" t="s">
        <v>34</v>
      </c>
      <c r="F46" s="153" t="s">
        <v>22</v>
      </c>
      <c r="G46" s="154">
        <v>8.9499999999999993</v>
      </c>
      <c r="H46" s="154">
        <v>87</v>
      </c>
      <c r="I46" s="5">
        <v>100000</v>
      </c>
      <c r="J46" s="2"/>
    </row>
    <row r="47" spans="1:10" s="48" customFormat="1" ht="18.75" customHeight="1">
      <c r="A47" s="149">
        <v>24</v>
      </c>
      <c r="B47" s="155" t="s">
        <v>31</v>
      </c>
      <c r="C47" s="151" t="s">
        <v>232</v>
      </c>
      <c r="D47" s="157">
        <v>35723</v>
      </c>
      <c r="E47" s="153" t="s">
        <v>34</v>
      </c>
      <c r="F47" s="153" t="s">
        <v>22</v>
      </c>
      <c r="G47" s="154">
        <v>8.65</v>
      </c>
      <c r="H47" s="154">
        <v>85</v>
      </c>
      <c r="I47" s="5">
        <v>100000</v>
      </c>
      <c r="J47" s="2"/>
    </row>
    <row r="48" spans="1:10" s="48" customFormat="1" ht="18.75" customHeight="1">
      <c r="A48" s="149">
        <v>25</v>
      </c>
      <c r="B48" s="155" t="s">
        <v>233</v>
      </c>
      <c r="C48" s="151" t="s">
        <v>40</v>
      </c>
      <c r="D48" s="157">
        <v>35640</v>
      </c>
      <c r="E48" s="153" t="s">
        <v>37</v>
      </c>
      <c r="F48" s="153" t="s">
        <v>38</v>
      </c>
      <c r="G48" s="154">
        <v>8.91</v>
      </c>
      <c r="H48" s="154">
        <v>85</v>
      </c>
      <c r="I48" s="5">
        <v>100000</v>
      </c>
      <c r="J48" s="2"/>
    </row>
    <row r="49" spans="1:10" s="48" customFormat="1" ht="18.75" customHeight="1">
      <c r="A49" s="149">
        <v>26</v>
      </c>
      <c r="B49" s="155" t="s">
        <v>234</v>
      </c>
      <c r="C49" s="151" t="s">
        <v>40</v>
      </c>
      <c r="D49" s="157">
        <v>34026</v>
      </c>
      <c r="E49" s="153" t="s">
        <v>37</v>
      </c>
      <c r="F49" s="153" t="s">
        <v>38</v>
      </c>
      <c r="G49" s="154">
        <v>8.6</v>
      </c>
      <c r="H49" s="154">
        <v>86</v>
      </c>
      <c r="I49" s="5">
        <v>100000</v>
      </c>
      <c r="J49" s="2"/>
    </row>
    <row r="50" spans="1:10" s="48" customFormat="1" ht="18.75" customHeight="1">
      <c r="A50" s="149">
        <v>27</v>
      </c>
      <c r="B50" s="155" t="s">
        <v>235</v>
      </c>
      <c r="C50" s="151" t="s">
        <v>40</v>
      </c>
      <c r="D50" s="157">
        <v>35653</v>
      </c>
      <c r="E50" s="153" t="s">
        <v>37</v>
      </c>
      <c r="F50" s="153" t="s">
        <v>38</v>
      </c>
      <c r="G50" s="154">
        <v>9.3800000000000008</v>
      </c>
      <c r="H50" s="154">
        <v>86</v>
      </c>
      <c r="I50" s="5">
        <v>100000</v>
      </c>
      <c r="J50" s="2"/>
    </row>
    <row r="51" spans="1:10" s="48" customFormat="1" ht="18.75" customHeight="1">
      <c r="A51" s="149">
        <v>28</v>
      </c>
      <c r="B51" s="155" t="s">
        <v>236</v>
      </c>
      <c r="C51" s="151" t="s">
        <v>81</v>
      </c>
      <c r="D51" s="157">
        <v>35719</v>
      </c>
      <c r="E51" s="153" t="s">
        <v>37</v>
      </c>
      <c r="F51" s="153" t="s">
        <v>38</v>
      </c>
      <c r="G51" s="154">
        <v>8.76</v>
      </c>
      <c r="H51" s="154">
        <v>85</v>
      </c>
      <c r="I51" s="5">
        <v>100000</v>
      </c>
      <c r="J51" s="2"/>
    </row>
    <row r="52" spans="1:10" s="48" customFormat="1" ht="18.75" customHeight="1">
      <c r="A52" s="149">
        <v>29</v>
      </c>
      <c r="B52" s="155" t="s">
        <v>237</v>
      </c>
      <c r="C52" s="151" t="s">
        <v>238</v>
      </c>
      <c r="D52" s="157">
        <v>35651</v>
      </c>
      <c r="E52" s="153" t="s">
        <v>37</v>
      </c>
      <c r="F52" s="153" t="s">
        <v>38</v>
      </c>
      <c r="G52" s="154">
        <v>8.58</v>
      </c>
      <c r="H52" s="154">
        <v>84</v>
      </c>
      <c r="I52" s="5">
        <v>100000</v>
      </c>
      <c r="J52" s="2"/>
    </row>
    <row r="53" spans="1:10" s="48" customFormat="1" ht="18.75" customHeight="1">
      <c r="A53" s="149">
        <v>30</v>
      </c>
      <c r="B53" s="155" t="s">
        <v>31</v>
      </c>
      <c r="C53" s="151" t="s">
        <v>239</v>
      </c>
      <c r="D53" s="152" t="s">
        <v>240</v>
      </c>
      <c r="E53" s="153" t="s">
        <v>37</v>
      </c>
      <c r="F53" s="153" t="s">
        <v>38</v>
      </c>
      <c r="G53" s="154">
        <v>8.91</v>
      </c>
      <c r="H53" s="154">
        <v>85</v>
      </c>
      <c r="I53" s="5">
        <v>100000</v>
      </c>
      <c r="J53" s="2"/>
    </row>
    <row r="54" spans="1:10" s="48" customFormat="1" ht="18.75" customHeight="1">
      <c r="A54" s="149">
        <v>31</v>
      </c>
      <c r="B54" s="155" t="s">
        <v>241</v>
      </c>
      <c r="C54" s="151" t="s">
        <v>242</v>
      </c>
      <c r="D54" s="157">
        <v>35478</v>
      </c>
      <c r="E54" s="153" t="s">
        <v>37</v>
      </c>
      <c r="F54" s="153" t="s">
        <v>38</v>
      </c>
      <c r="G54" s="154">
        <v>8.39</v>
      </c>
      <c r="H54" s="154">
        <v>82</v>
      </c>
      <c r="I54" s="5">
        <v>100000</v>
      </c>
      <c r="J54" s="2"/>
    </row>
    <row r="55" spans="1:10" s="48" customFormat="1" ht="18.75" customHeight="1">
      <c r="A55" s="149">
        <v>32</v>
      </c>
      <c r="B55" s="155" t="s">
        <v>243</v>
      </c>
      <c r="C55" s="151"/>
      <c r="D55" s="157">
        <v>35701</v>
      </c>
      <c r="E55" s="153" t="s">
        <v>0</v>
      </c>
      <c r="F55" s="153" t="s">
        <v>38</v>
      </c>
      <c r="G55" s="154">
        <v>8.68</v>
      </c>
      <c r="H55" s="154">
        <v>86</v>
      </c>
      <c r="I55" s="5">
        <v>100000</v>
      </c>
      <c r="J55" s="2"/>
    </row>
    <row r="56" spans="1:10" s="48" customFormat="1" ht="18.75" customHeight="1">
      <c r="A56" s="149">
        <v>33</v>
      </c>
      <c r="B56" s="155" t="s">
        <v>244</v>
      </c>
      <c r="C56" s="151"/>
      <c r="D56" s="157">
        <v>36059</v>
      </c>
      <c r="E56" s="153" t="s">
        <v>0</v>
      </c>
      <c r="F56" s="153" t="s">
        <v>38</v>
      </c>
      <c r="G56" s="154">
        <v>8.9600000000000009</v>
      </c>
      <c r="H56" s="154">
        <v>92</v>
      </c>
      <c r="I56" s="5">
        <v>100000</v>
      </c>
      <c r="J56" s="2"/>
    </row>
    <row r="57" spans="1:10" s="48" customFormat="1" ht="18.75" customHeight="1">
      <c r="A57" s="149">
        <v>34</v>
      </c>
      <c r="B57" s="150" t="s">
        <v>245</v>
      </c>
      <c r="C57" s="151" t="s">
        <v>40</v>
      </c>
      <c r="D57" s="152" t="s">
        <v>246</v>
      </c>
      <c r="E57" s="158" t="s">
        <v>181</v>
      </c>
      <c r="F57" s="158" t="s">
        <v>43</v>
      </c>
      <c r="G57" s="159">
        <v>8.89</v>
      </c>
      <c r="H57" s="159">
        <v>95</v>
      </c>
      <c r="I57" s="5">
        <v>100000</v>
      </c>
      <c r="J57" s="2"/>
    </row>
    <row r="58" spans="1:10" s="48" customFormat="1" ht="18.75" customHeight="1">
      <c r="A58" s="149">
        <v>35</v>
      </c>
      <c r="B58" s="150" t="s">
        <v>247</v>
      </c>
      <c r="C58" s="151" t="s">
        <v>248</v>
      </c>
      <c r="D58" s="152" t="s">
        <v>249</v>
      </c>
      <c r="E58" s="158" t="s">
        <v>181</v>
      </c>
      <c r="F58" s="158" t="s">
        <v>43</v>
      </c>
      <c r="G58" s="159">
        <v>8.2100000000000009</v>
      </c>
      <c r="H58" s="159">
        <v>81</v>
      </c>
      <c r="I58" s="5">
        <v>100000</v>
      </c>
      <c r="J58" s="2"/>
    </row>
    <row r="59" spans="1:10" s="48" customFormat="1" ht="18.75" customHeight="1">
      <c r="A59" s="149">
        <v>36</v>
      </c>
      <c r="B59" s="150" t="s">
        <v>94</v>
      </c>
      <c r="C59" s="151" t="s">
        <v>248</v>
      </c>
      <c r="D59" s="152" t="s">
        <v>250</v>
      </c>
      <c r="E59" s="158" t="s">
        <v>181</v>
      </c>
      <c r="F59" s="158" t="s">
        <v>43</v>
      </c>
      <c r="G59" s="159">
        <v>8.02</v>
      </c>
      <c r="H59" s="159">
        <v>83</v>
      </c>
      <c r="I59" s="5">
        <v>100000</v>
      </c>
      <c r="J59" s="2"/>
    </row>
    <row r="60" spans="1:10" s="48" customFormat="1" ht="18.75" customHeight="1">
      <c r="A60" s="149">
        <v>37</v>
      </c>
      <c r="B60" s="150" t="s">
        <v>251</v>
      </c>
      <c r="C60" s="151" t="s">
        <v>252</v>
      </c>
      <c r="D60" s="157">
        <v>35546</v>
      </c>
      <c r="E60" s="158" t="s">
        <v>181</v>
      </c>
      <c r="F60" s="158" t="s">
        <v>43</v>
      </c>
      <c r="G60" s="159">
        <v>8.49</v>
      </c>
      <c r="H60" s="159">
        <v>83</v>
      </c>
      <c r="I60" s="5">
        <v>100000</v>
      </c>
      <c r="J60" s="2"/>
    </row>
    <row r="61" spans="1:10" s="48" customFormat="1" ht="18.75" customHeight="1">
      <c r="A61" s="149">
        <v>38</v>
      </c>
      <c r="B61" s="150" t="s">
        <v>72</v>
      </c>
      <c r="C61" s="151" t="s">
        <v>253</v>
      </c>
      <c r="D61" s="152" t="s">
        <v>141</v>
      </c>
      <c r="E61" s="158" t="s">
        <v>181</v>
      </c>
      <c r="F61" s="158" t="s">
        <v>43</v>
      </c>
      <c r="G61" s="159">
        <v>8.34</v>
      </c>
      <c r="H61" s="159">
        <v>80</v>
      </c>
      <c r="I61" s="5">
        <v>100000</v>
      </c>
      <c r="J61" s="2"/>
    </row>
    <row r="62" spans="1:10" s="48" customFormat="1" ht="18.75" customHeight="1">
      <c r="A62" s="149">
        <v>39</v>
      </c>
      <c r="B62" s="150" t="s">
        <v>44</v>
      </c>
      <c r="C62" s="151" t="s">
        <v>45</v>
      </c>
      <c r="D62" s="152" t="s">
        <v>46</v>
      </c>
      <c r="E62" s="158" t="s">
        <v>181</v>
      </c>
      <c r="F62" s="158" t="s">
        <v>43</v>
      </c>
      <c r="G62" s="159">
        <v>9.06</v>
      </c>
      <c r="H62" s="159">
        <v>88</v>
      </c>
      <c r="I62" s="5">
        <v>100000</v>
      </c>
      <c r="J62" s="2"/>
    </row>
    <row r="63" spans="1:10" s="48" customFormat="1" ht="18.75" customHeight="1">
      <c r="A63" s="149">
        <v>40</v>
      </c>
      <c r="B63" s="150" t="s">
        <v>254</v>
      </c>
      <c r="C63" s="151" t="s">
        <v>194</v>
      </c>
      <c r="D63" s="152" t="s">
        <v>255</v>
      </c>
      <c r="E63" s="158" t="s">
        <v>181</v>
      </c>
      <c r="F63" s="158" t="s">
        <v>43</v>
      </c>
      <c r="G63" s="159">
        <v>8.7100000000000009</v>
      </c>
      <c r="H63" s="159">
        <v>91</v>
      </c>
      <c r="I63" s="5">
        <v>100000</v>
      </c>
      <c r="J63" s="2"/>
    </row>
    <row r="64" spans="1:10" s="48" customFormat="1" ht="18.75" customHeight="1">
      <c r="A64" s="149">
        <v>41</v>
      </c>
      <c r="B64" s="155" t="s">
        <v>256</v>
      </c>
      <c r="C64" s="151" t="s">
        <v>257</v>
      </c>
      <c r="D64" s="152" t="s">
        <v>258</v>
      </c>
      <c r="E64" s="158" t="s">
        <v>181</v>
      </c>
      <c r="F64" s="158" t="s">
        <v>43</v>
      </c>
      <c r="G64" s="159">
        <v>8.1199999999999992</v>
      </c>
      <c r="H64" s="159">
        <v>81</v>
      </c>
      <c r="I64" s="5">
        <v>100000</v>
      </c>
      <c r="J64" s="2"/>
    </row>
    <row r="65" spans="1:10" s="48" customFormat="1" ht="18.75" customHeight="1">
      <c r="A65" s="149">
        <v>42</v>
      </c>
      <c r="B65" s="150" t="s">
        <v>259</v>
      </c>
      <c r="C65" s="151" t="s">
        <v>120</v>
      </c>
      <c r="D65" s="152" t="s">
        <v>260</v>
      </c>
      <c r="E65" s="158" t="s">
        <v>181</v>
      </c>
      <c r="F65" s="158" t="s">
        <v>43</v>
      </c>
      <c r="G65" s="159">
        <v>8.06</v>
      </c>
      <c r="H65" s="159">
        <v>83</v>
      </c>
      <c r="I65" s="5">
        <v>100000</v>
      </c>
      <c r="J65" s="2"/>
    </row>
    <row r="66" spans="1:10" s="48" customFormat="1" ht="18.75" customHeight="1">
      <c r="A66" s="149">
        <v>43</v>
      </c>
      <c r="B66" s="150" t="s">
        <v>261</v>
      </c>
      <c r="C66" s="151" t="s">
        <v>124</v>
      </c>
      <c r="D66" s="152" t="s">
        <v>262</v>
      </c>
      <c r="E66" s="158" t="s">
        <v>181</v>
      </c>
      <c r="F66" s="158" t="s">
        <v>43</v>
      </c>
      <c r="G66" s="159">
        <v>8.35</v>
      </c>
      <c r="H66" s="159">
        <v>89</v>
      </c>
      <c r="I66" s="5">
        <v>100000</v>
      </c>
      <c r="J66" s="2"/>
    </row>
    <row r="67" spans="1:10" s="48" customFormat="1" ht="18.75" customHeight="1">
      <c r="A67" s="149">
        <v>44</v>
      </c>
      <c r="B67" s="155" t="s">
        <v>263</v>
      </c>
      <c r="C67" s="151" t="s">
        <v>264</v>
      </c>
      <c r="D67" s="152" t="s">
        <v>265</v>
      </c>
      <c r="E67" s="158" t="s">
        <v>181</v>
      </c>
      <c r="F67" s="158" t="s">
        <v>43</v>
      </c>
      <c r="G67" s="159">
        <v>8.33</v>
      </c>
      <c r="H67" s="159">
        <v>82</v>
      </c>
      <c r="I67" s="5">
        <v>100000</v>
      </c>
      <c r="J67" s="2"/>
    </row>
    <row r="68" spans="1:10" s="48" customFormat="1" ht="18.75" customHeight="1">
      <c r="A68" s="149">
        <v>45</v>
      </c>
      <c r="B68" s="150" t="s">
        <v>266</v>
      </c>
      <c r="C68" s="151" t="s">
        <v>112</v>
      </c>
      <c r="D68" s="152" t="s">
        <v>267</v>
      </c>
      <c r="E68" s="158" t="s">
        <v>181</v>
      </c>
      <c r="F68" s="158" t="s">
        <v>43</v>
      </c>
      <c r="G68" s="159">
        <v>8.32</v>
      </c>
      <c r="H68" s="159">
        <v>86</v>
      </c>
      <c r="I68" s="5">
        <v>100000</v>
      </c>
      <c r="J68" s="2"/>
    </row>
    <row r="69" spans="1:10" s="48" customFormat="1" ht="18.75" customHeight="1">
      <c r="A69" s="149">
        <v>46</v>
      </c>
      <c r="B69" s="155" t="s">
        <v>268</v>
      </c>
      <c r="C69" s="151" t="s">
        <v>232</v>
      </c>
      <c r="D69" s="152" t="s">
        <v>269</v>
      </c>
      <c r="E69" s="158" t="s">
        <v>181</v>
      </c>
      <c r="F69" s="158" t="s">
        <v>43</v>
      </c>
      <c r="G69" s="159">
        <v>8.76</v>
      </c>
      <c r="H69" s="159">
        <v>86</v>
      </c>
      <c r="I69" s="5">
        <v>100000</v>
      </c>
      <c r="J69" s="2"/>
    </row>
    <row r="70" spans="1:10" s="48" customFormat="1" ht="18.75" customHeight="1">
      <c r="A70" s="149">
        <v>47</v>
      </c>
      <c r="B70" s="155" t="s">
        <v>270</v>
      </c>
      <c r="C70" s="151" t="s">
        <v>232</v>
      </c>
      <c r="D70" s="152" t="s">
        <v>271</v>
      </c>
      <c r="E70" s="158" t="s">
        <v>181</v>
      </c>
      <c r="F70" s="158" t="s">
        <v>43</v>
      </c>
      <c r="G70" s="159">
        <v>8.85</v>
      </c>
      <c r="H70" s="159">
        <v>83</v>
      </c>
      <c r="I70" s="5">
        <v>100000</v>
      </c>
      <c r="J70" s="2"/>
    </row>
    <row r="71" spans="1:10" s="48" customFormat="1" ht="18.75" customHeight="1">
      <c r="A71" s="149">
        <v>48</v>
      </c>
      <c r="B71" s="155" t="s">
        <v>272</v>
      </c>
      <c r="C71" s="151" t="s">
        <v>60</v>
      </c>
      <c r="D71" s="152" t="s">
        <v>273</v>
      </c>
      <c r="E71" s="158" t="s">
        <v>181</v>
      </c>
      <c r="F71" s="158" t="s">
        <v>43</v>
      </c>
      <c r="G71" s="159">
        <v>8.4499999999999993</v>
      </c>
      <c r="H71" s="159">
        <v>84</v>
      </c>
      <c r="I71" s="5">
        <v>100000</v>
      </c>
      <c r="J71" s="2"/>
    </row>
    <row r="72" spans="1:10" s="48" customFormat="1" ht="18.75" customHeight="1">
      <c r="A72" s="149">
        <v>49</v>
      </c>
      <c r="B72" s="150" t="s">
        <v>274</v>
      </c>
      <c r="C72" s="151" t="s">
        <v>275</v>
      </c>
      <c r="D72" s="152" t="s">
        <v>276</v>
      </c>
      <c r="E72" s="158" t="s">
        <v>181</v>
      </c>
      <c r="F72" s="158" t="s">
        <v>43</v>
      </c>
      <c r="G72" s="159">
        <v>8.5</v>
      </c>
      <c r="H72" s="159">
        <v>83</v>
      </c>
      <c r="I72" s="5">
        <v>100000</v>
      </c>
      <c r="J72" s="2"/>
    </row>
    <row r="73" spans="1:10" s="48" customFormat="1" ht="18.75" customHeight="1">
      <c r="A73" s="149">
        <v>50</v>
      </c>
      <c r="B73" s="150" t="s">
        <v>72</v>
      </c>
      <c r="C73" s="151" t="s">
        <v>98</v>
      </c>
      <c r="D73" s="152" t="s">
        <v>277</v>
      </c>
      <c r="E73" s="158" t="s">
        <v>181</v>
      </c>
      <c r="F73" s="158" t="s">
        <v>43</v>
      </c>
      <c r="G73" s="159">
        <v>8.14</v>
      </c>
      <c r="H73" s="159">
        <v>81</v>
      </c>
      <c r="I73" s="5">
        <v>100000</v>
      </c>
      <c r="J73" s="2"/>
    </row>
    <row r="74" spans="1:10" s="48" customFormat="1" ht="18.75" customHeight="1">
      <c r="A74" s="149">
        <v>51</v>
      </c>
      <c r="B74" s="150" t="s">
        <v>31</v>
      </c>
      <c r="C74" s="151" t="s">
        <v>278</v>
      </c>
      <c r="D74" s="152" t="s">
        <v>273</v>
      </c>
      <c r="E74" s="158" t="s">
        <v>181</v>
      </c>
      <c r="F74" s="158" t="s">
        <v>43</v>
      </c>
      <c r="G74" s="159">
        <v>8.81</v>
      </c>
      <c r="H74" s="159">
        <v>84</v>
      </c>
      <c r="I74" s="5">
        <v>100000</v>
      </c>
      <c r="J74" s="2"/>
    </row>
    <row r="75" spans="1:10" s="48" customFormat="1" ht="18.75" customHeight="1">
      <c r="A75" s="149">
        <v>52</v>
      </c>
      <c r="B75" s="150" t="s">
        <v>279</v>
      </c>
      <c r="C75" s="151" t="s">
        <v>81</v>
      </c>
      <c r="D75" s="152" t="s">
        <v>280</v>
      </c>
      <c r="E75" s="158" t="s">
        <v>181</v>
      </c>
      <c r="F75" s="158" t="s">
        <v>43</v>
      </c>
      <c r="G75" s="159">
        <v>9.02</v>
      </c>
      <c r="H75" s="159">
        <v>86</v>
      </c>
      <c r="I75" s="5">
        <v>100000</v>
      </c>
      <c r="J75" s="2"/>
    </row>
    <row r="76" spans="1:10" s="48" customFormat="1" ht="18.75" customHeight="1">
      <c r="A76" s="149">
        <v>53</v>
      </c>
      <c r="B76" s="155" t="s">
        <v>281</v>
      </c>
      <c r="C76" s="151" t="s">
        <v>282</v>
      </c>
      <c r="D76" s="157">
        <v>35516</v>
      </c>
      <c r="E76" s="158" t="s">
        <v>181</v>
      </c>
      <c r="F76" s="158" t="s">
        <v>43</v>
      </c>
      <c r="G76" s="159">
        <v>8.39</v>
      </c>
      <c r="H76" s="159">
        <v>82</v>
      </c>
      <c r="I76" s="5">
        <v>100000</v>
      </c>
      <c r="J76" s="2"/>
    </row>
    <row r="77" spans="1:10" s="48" customFormat="1" ht="18.75" customHeight="1">
      <c r="A77" s="149">
        <v>54</v>
      </c>
      <c r="B77" s="150" t="s">
        <v>283</v>
      </c>
      <c r="C77" s="151" t="s">
        <v>284</v>
      </c>
      <c r="D77" s="152" t="s">
        <v>225</v>
      </c>
      <c r="E77" s="158" t="s">
        <v>181</v>
      </c>
      <c r="F77" s="158" t="s">
        <v>43</v>
      </c>
      <c r="G77" s="159">
        <v>8.5399999999999991</v>
      </c>
      <c r="H77" s="159">
        <v>82</v>
      </c>
      <c r="I77" s="5">
        <v>100000</v>
      </c>
      <c r="J77" s="2"/>
    </row>
    <row r="78" spans="1:10" s="48" customFormat="1" ht="18.75" customHeight="1">
      <c r="A78" s="149">
        <v>55</v>
      </c>
      <c r="B78" s="150" t="s">
        <v>62</v>
      </c>
      <c r="C78" s="151" t="s">
        <v>222</v>
      </c>
      <c r="D78" s="152" t="s">
        <v>56</v>
      </c>
      <c r="E78" s="158" t="s">
        <v>181</v>
      </c>
      <c r="F78" s="158" t="s">
        <v>43</v>
      </c>
      <c r="G78" s="159">
        <v>8.56</v>
      </c>
      <c r="H78" s="159">
        <v>83</v>
      </c>
      <c r="I78" s="5">
        <v>100000</v>
      </c>
      <c r="J78" s="2"/>
    </row>
    <row r="79" spans="1:10" s="48" customFormat="1" ht="18.75" customHeight="1">
      <c r="A79" s="149">
        <v>56</v>
      </c>
      <c r="B79" s="150" t="s">
        <v>285</v>
      </c>
      <c r="C79" s="151" t="s">
        <v>32</v>
      </c>
      <c r="D79" s="152" t="s">
        <v>286</v>
      </c>
      <c r="E79" s="158" t="s">
        <v>181</v>
      </c>
      <c r="F79" s="158" t="s">
        <v>43</v>
      </c>
      <c r="G79" s="159">
        <v>8</v>
      </c>
      <c r="H79" s="159">
        <v>83</v>
      </c>
      <c r="I79" s="5">
        <v>100000</v>
      </c>
      <c r="J79" s="2"/>
    </row>
    <row r="80" spans="1:10" s="48" customFormat="1" ht="18.75" customHeight="1">
      <c r="A80" s="149">
        <v>57</v>
      </c>
      <c r="B80" s="150" t="s">
        <v>47</v>
      </c>
      <c r="C80" s="151" t="s">
        <v>48</v>
      </c>
      <c r="D80" s="152" t="s">
        <v>49</v>
      </c>
      <c r="E80" s="158" t="s">
        <v>181</v>
      </c>
      <c r="F80" s="158" t="s">
        <v>43</v>
      </c>
      <c r="G80" s="159">
        <v>9.41</v>
      </c>
      <c r="H80" s="159">
        <v>88</v>
      </c>
      <c r="I80" s="5">
        <v>100000</v>
      </c>
      <c r="J80" s="2"/>
    </row>
    <row r="81" spans="1:10" s="48" customFormat="1" ht="18.75" customHeight="1">
      <c r="A81" s="149">
        <v>58</v>
      </c>
      <c r="B81" s="150" t="s">
        <v>287</v>
      </c>
      <c r="C81" s="151" t="s">
        <v>176</v>
      </c>
      <c r="D81" s="152" t="s">
        <v>288</v>
      </c>
      <c r="E81" s="158" t="s">
        <v>181</v>
      </c>
      <c r="F81" s="158" t="s">
        <v>43</v>
      </c>
      <c r="G81" s="159">
        <v>8.65</v>
      </c>
      <c r="H81" s="159">
        <v>81</v>
      </c>
      <c r="I81" s="5">
        <v>100000</v>
      </c>
      <c r="J81" s="2"/>
    </row>
    <row r="82" spans="1:10" s="48" customFormat="1" ht="18.75" customHeight="1">
      <c r="A82" s="149">
        <v>59</v>
      </c>
      <c r="B82" s="155" t="s">
        <v>62</v>
      </c>
      <c r="C82" s="151" t="s">
        <v>159</v>
      </c>
      <c r="D82" s="152" t="s">
        <v>289</v>
      </c>
      <c r="E82" s="158" t="s">
        <v>181</v>
      </c>
      <c r="F82" s="158" t="s">
        <v>43</v>
      </c>
      <c r="G82" s="159">
        <v>8.1199999999999992</v>
      </c>
      <c r="H82" s="159">
        <v>82</v>
      </c>
      <c r="I82" s="5">
        <v>100000</v>
      </c>
      <c r="J82" s="2"/>
    </row>
    <row r="83" spans="1:10" s="48" customFormat="1" ht="18.75" customHeight="1">
      <c r="A83" s="149">
        <v>60</v>
      </c>
      <c r="B83" s="155" t="s">
        <v>104</v>
      </c>
      <c r="C83" s="151" t="s">
        <v>63</v>
      </c>
      <c r="D83" s="152" t="s">
        <v>290</v>
      </c>
      <c r="E83" s="158" t="s">
        <v>181</v>
      </c>
      <c r="F83" s="158" t="s">
        <v>43</v>
      </c>
      <c r="G83" s="159">
        <v>8.7899999999999991</v>
      </c>
      <c r="H83" s="159">
        <v>85</v>
      </c>
      <c r="I83" s="5">
        <v>100000</v>
      </c>
      <c r="J83" s="2"/>
    </row>
    <row r="84" spans="1:10" s="48" customFormat="1" ht="18.75" customHeight="1">
      <c r="A84" s="149">
        <v>61</v>
      </c>
      <c r="B84" s="150" t="s">
        <v>31</v>
      </c>
      <c r="C84" s="151" t="s">
        <v>86</v>
      </c>
      <c r="D84" s="152" t="s">
        <v>291</v>
      </c>
      <c r="E84" s="158" t="s">
        <v>181</v>
      </c>
      <c r="F84" s="158" t="s">
        <v>43</v>
      </c>
      <c r="G84" s="159">
        <v>8.34</v>
      </c>
      <c r="H84" s="159">
        <v>82</v>
      </c>
      <c r="I84" s="5">
        <v>100000</v>
      </c>
      <c r="J84" s="2"/>
    </row>
    <row r="85" spans="1:10" s="48" customFormat="1" ht="18.75" customHeight="1">
      <c r="A85" s="149">
        <v>62</v>
      </c>
      <c r="B85" s="150" t="s">
        <v>292</v>
      </c>
      <c r="C85" s="151" t="s">
        <v>86</v>
      </c>
      <c r="D85" s="152" t="s">
        <v>293</v>
      </c>
      <c r="E85" s="158" t="s">
        <v>181</v>
      </c>
      <c r="F85" s="158" t="s">
        <v>43</v>
      </c>
      <c r="G85" s="159">
        <v>8.0399999999999991</v>
      </c>
      <c r="H85" s="159">
        <v>83</v>
      </c>
      <c r="I85" s="5">
        <v>100000</v>
      </c>
      <c r="J85" s="2"/>
    </row>
    <row r="86" spans="1:10" s="48" customFormat="1" ht="18.75" customHeight="1">
      <c r="A86" s="149">
        <v>63</v>
      </c>
      <c r="B86" s="155" t="s">
        <v>292</v>
      </c>
      <c r="C86" s="151" t="s">
        <v>86</v>
      </c>
      <c r="D86" s="152" t="s">
        <v>294</v>
      </c>
      <c r="E86" s="158" t="s">
        <v>181</v>
      </c>
      <c r="F86" s="158" t="s">
        <v>43</v>
      </c>
      <c r="G86" s="159">
        <v>8.52</v>
      </c>
      <c r="H86" s="159">
        <v>85</v>
      </c>
      <c r="I86" s="5">
        <v>100000</v>
      </c>
      <c r="J86" s="2"/>
    </row>
    <row r="87" spans="1:10" s="48" customFormat="1" ht="18.75" customHeight="1">
      <c r="A87" s="149">
        <v>64</v>
      </c>
      <c r="B87" s="150" t="s">
        <v>295</v>
      </c>
      <c r="C87" s="151" t="s">
        <v>296</v>
      </c>
      <c r="D87" s="157">
        <v>35581</v>
      </c>
      <c r="E87" s="158" t="s">
        <v>181</v>
      </c>
      <c r="F87" s="158" t="s">
        <v>43</v>
      </c>
      <c r="G87" s="159">
        <v>8.64</v>
      </c>
      <c r="H87" s="159">
        <v>80</v>
      </c>
      <c r="I87" s="5">
        <v>100000</v>
      </c>
      <c r="J87" s="2"/>
    </row>
    <row r="88" spans="1:10" s="48" customFormat="1" ht="18.75" customHeight="1">
      <c r="A88" s="149">
        <v>65</v>
      </c>
      <c r="B88" s="155" t="s">
        <v>209</v>
      </c>
      <c r="C88" s="151" t="s">
        <v>297</v>
      </c>
      <c r="D88" s="152" t="s">
        <v>298</v>
      </c>
      <c r="E88" s="158" t="s">
        <v>181</v>
      </c>
      <c r="F88" s="158" t="s">
        <v>43</v>
      </c>
      <c r="G88" s="159">
        <v>8.86</v>
      </c>
      <c r="H88" s="159">
        <v>89</v>
      </c>
      <c r="I88" s="5">
        <v>100000</v>
      </c>
      <c r="J88" s="2"/>
    </row>
    <row r="89" spans="1:10" s="48" customFormat="1" ht="18.75" customHeight="1">
      <c r="A89" s="149">
        <v>66</v>
      </c>
      <c r="B89" s="155" t="s">
        <v>299</v>
      </c>
      <c r="C89" s="151" t="s">
        <v>148</v>
      </c>
      <c r="D89" s="152" t="s">
        <v>300</v>
      </c>
      <c r="E89" s="158" t="s">
        <v>181</v>
      </c>
      <c r="F89" s="158" t="s">
        <v>43</v>
      </c>
      <c r="G89" s="159">
        <v>8.64</v>
      </c>
      <c r="H89" s="159">
        <v>84</v>
      </c>
      <c r="I89" s="5">
        <v>100000</v>
      </c>
      <c r="J89" s="2"/>
    </row>
    <row r="90" spans="1:10" s="48" customFormat="1" ht="18.75" customHeight="1">
      <c r="A90" s="149">
        <v>67</v>
      </c>
      <c r="B90" s="150" t="s">
        <v>301</v>
      </c>
      <c r="C90" s="151" t="s">
        <v>40</v>
      </c>
      <c r="D90" s="157">
        <v>35458</v>
      </c>
      <c r="E90" s="158" t="s">
        <v>182</v>
      </c>
      <c r="F90" s="158" t="s">
        <v>43</v>
      </c>
      <c r="G90" s="159">
        <v>8.0500000000000007</v>
      </c>
      <c r="H90" s="159">
        <v>90</v>
      </c>
      <c r="I90" s="5">
        <v>100000</v>
      </c>
      <c r="J90" s="2"/>
    </row>
    <row r="91" spans="1:10" s="48" customFormat="1" ht="18.75" customHeight="1">
      <c r="A91" s="149">
        <v>68</v>
      </c>
      <c r="B91" s="150" t="s">
        <v>50</v>
      </c>
      <c r="C91" s="151" t="s">
        <v>51</v>
      </c>
      <c r="D91" s="152" t="s">
        <v>52</v>
      </c>
      <c r="E91" s="158" t="s">
        <v>182</v>
      </c>
      <c r="F91" s="158" t="s">
        <v>43</v>
      </c>
      <c r="G91" s="159">
        <v>9.41</v>
      </c>
      <c r="H91" s="159">
        <v>89</v>
      </c>
      <c r="I91" s="5">
        <v>100000</v>
      </c>
      <c r="J91" s="2"/>
    </row>
    <row r="92" spans="1:10" s="48" customFormat="1" ht="18.75" customHeight="1">
      <c r="A92" s="149">
        <v>69</v>
      </c>
      <c r="B92" s="150" t="s">
        <v>302</v>
      </c>
      <c r="C92" s="151" t="s">
        <v>55</v>
      </c>
      <c r="D92" s="152" t="s">
        <v>303</v>
      </c>
      <c r="E92" s="158" t="s">
        <v>182</v>
      </c>
      <c r="F92" s="158" t="s">
        <v>43</v>
      </c>
      <c r="G92" s="159">
        <v>8.15</v>
      </c>
      <c r="H92" s="159">
        <v>88</v>
      </c>
      <c r="I92" s="5">
        <v>100000</v>
      </c>
      <c r="J92" s="2"/>
    </row>
    <row r="93" spans="1:10" s="48" customFormat="1" ht="18.75" customHeight="1">
      <c r="A93" s="149">
        <v>70</v>
      </c>
      <c r="B93" s="155" t="s">
        <v>304</v>
      </c>
      <c r="C93" s="151" t="s">
        <v>19</v>
      </c>
      <c r="D93" s="152" t="s">
        <v>305</v>
      </c>
      <c r="E93" s="158" t="s">
        <v>182</v>
      </c>
      <c r="F93" s="158" t="s">
        <v>43</v>
      </c>
      <c r="G93" s="159">
        <v>8.17</v>
      </c>
      <c r="H93" s="159">
        <v>86</v>
      </c>
      <c r="I93" s="5">
        <v>100000</v>
      </c>
      <c r="J93" s="2"/>
    </row>
    <row r="94" spans="1:10" s="48" customFormat="1" ht="18.75" customHeight="1">
      <c r="A94" s="149">
        <v>71</v>
      </c>
      <c r="B94" s="150" t="s">
        <v>57</v>
      </c>
      <c r="C94" s="151" t="s">
        <v>58</v>
      </c>
      <c r="D94" s="157">
        <v>35717</v>
      </c>
      <c r="E94" s="158" t="s">
        <v>182</v>
      </c>
      <c r="F94" s="158" t="s">
        <v>43</v>
      </c>
      <c r="G94" s="159">
        <v>9.1999999999999993</v>
      </c>
      <c r="H94" s="159">
        <v>89</v>
      </c>
      <c r="I94" s="5">
        <v>100000</v>
      </c>
      <c r="J94" s="2"/>
    </row>
    <row r="95" spans="1:10" s="48" customFormat="1" ht="18.75" customHeight="1">
      <c r="A95" s="149">
        <v>72</v>
      </c>
      <c r="B95" s="150" t="s">
        <v>221</v>
      </c>
      <c r="C95" s="151" t="s">
        <v>278</v>
      </c>
      <c r="D95" s="152" t="s">
        <v>306</v>
      </c>
      <c r="E95" s="158" t="s">
        <v>182</v>
      </c>
      <c r="F95" s="158" t="s">
        <v>43</v>
      </c>
      <c r="G95" s="159">
        <v>8.11</v>
      </c>
      <c r="H95" s="159">
        <v>86</v>
      </c>
      <c r="I95" s="5">
        <v>100000</v>
      </c>
      <c r="J95" s="2"/>
    </row>
    <row r="96" spans="1:10" s="48" customFormat="1" ht="18.75" customHeight="1">
      <c r="A96" s="149">
        <v>73</v>
      </c>
      <c r="B96" s="150" t="s">
        <v>304</v>
      </c>
      <c r="C96" s="151" t="s">
        <v>307</v>
      </c>
      <c r="D96" s="152" t="s">
        <v>308</v>
      </c>
      <c r="E96" s="158" t="s">
        <v>182</v>
      </c>
      <c r="F96" s="158" t="s">
        <v>43</v>
      </c>
      <c r="G96" s="159">
        <v>8.3800000000000008</v>
      </c>
      <c r="H96" s="159">
        <v>86</v>
      </c>
      <c r="I96" s="5">
        <v>100000</v>
      </c>
      <c r="J96" s="2"/>
    </row>
    <row r="97" spans="1:10" s="48" customFormat="1" ht="18.75" customHeight="1">
      <c r="A97" s="149">
        <v>74</v>
      </c>
      <c r="B97" s="155" t="s">
        <v>309</v>
      </c>
      <c r="C97" s="151" t="s">
        <v>310</v>
      </c>
      <c r="D97" s="152" t="s">
        <v>311</v>
      </c>
      <c r="E97" s="158" t="s">
        <v>182</v>
      </c>
      <c r="F97" s="158" t="s">
        <v>43</v>
      </c>
      <c r="G97" s="159">
        <v>8.76</v>
      </c>
      <c r="H97" s="159">
        <v>87</v>
      </c>
      <c r="I97" s="5">
        <v>100000</v>
      </c>
      <c r="J97" s="2"/>
    </row>
    <row r="98" spans="1:10" s="48" customFormat="1" ht="18.75" customHeight="1">
      <c r="A98" s="149">
        <v>75</v>
      </c>
      <c r="B98" s="150" t="s">
        <v>312</v>
      </c>
      <c r="C98" s="151" t="s">
        <v>313</v>
      </c>
      <c r="D98" s="152" t="s">
        <v>314</v>
      </c>
      <c r="E98" s="158" t="s">
        <v>182</v>
      </c>
      <c r="F98" s="158" t="s">
        <v>43</v>
      </c>
      <c r="G98" s="159">
        <v>8.4600000000000009</v>
      </c>
      <c r="H98" s="159">
        <v>89</v>
      </c>
      <c r="I98" s="5">
        <v>100000</v>
      </c>
      <c r="J98" s="2"/>
    </row>
    <row r="99" spans="1:10" s="48" customFormat="1" ht="18.75" customHeight="1">
      <c r="A99" s="149">
        <v>76</v>
      </c>
      <c r="B99" s="150" t="s">
        <v>62</v>
      </c>
      <c r="C99" s="151" t="s">
        <v>63</v>
      </c>
      <c r="D99" s="152" t="s">
        <v>64</v>
      </c>
      <c r="E99" s="158" t="s">
        <v>182</v>
      </c>
      <c r="F99" s="158" t="s">
        <v>43</v>
      </c>
      <c r="G99" s="159">
        <v>9.17</v>
      </c>
      <c r="H99" s="159">
        <v>89</v>
      </c>
      <c r="I99" s="5">
        <v>100000</v>
      </c>
      <c r="J99" s="2"/>
    </row>
    <row r="100" spans="1:10" s="48" customFormat="1" ht="18.75" customHeight="1">
      <c r="A100" s="149">
        <v>77</v>
      </c>
      <c r="B100" s="150" t="s">
        <v>309</v>
      </c>
      <c r="C100" s="151" t="s">
        <v>63</v>
      </c>
      <c r="D100" s="152" t="s">
        <v>315</v>
      </c>
      <c r="E100" s="158" t="s">
        <v>182</v>
      </c>
      <c r="F100" s="158" t="s">
        <v>43</v>
      </c>
      <c r="G100" s="159">
        <v>8.32</v>
      </c>
      <c r="H100" s="159">
        <v>85</v>
      </c>
      <c r="I100" s="5">
        <v>100000</v>
      </c>
      <c r="J100" s="2"/>
    </row>
    <row r="101" spans="1:10" s="48" customFormat="1" ht="18.75" customHeight="1">
      <c r="A101" s="149">
        <v>78</v>
      </c>
      <c r="B101" s="155" t="s">
        <v>316</v>
      </c>
      <c r="C101" s="151" t="s">
        <v>86</v>
      </c>
      <c r="D101" s="152" t="s">
        <v>317</v>
      </c>
      <c r="E101" s="158" t="s">
        <v>182</v>
      </c>
      <c r="F101" s="158" t="s">
        <v>43</v>
      </c>
      <c r="G101" s="159">
        <v>8.14</v>
      </c>
      <c r="H101" s="159">
        <v>85</v>
      </c>
      <c r="I101" s="5">
        <v>100000</v>
      </c>
      <c r="J101" s="2"/>
    </row>
    <row r="102" spans="1:10" s="48" customFormat="1" ht="18.75" customHeight="1" thickBot="1">
      <c r="A102" s="149">
        <v>79</v>
      </c>
      <c r="B102" s="181" t="s">
        <v>72</v>
      </c>
      <c r="C102" s="182" t="s">
        <v>97</v>
      </c>
      <c r="D102" s="183" t="s">
        <v>318</v>
      </c>
      <c r="E102" s="158" t="s">
        <v>182</v>
      </c>
      <c r="F102" s="158" t="s">
        <v>43</v>
      </c>
      <c r="G102" s="184">
        <v>8.0500000000000007</v>
      </c>
      <c r="H102" s="184">
        <v>81</v>
      </c>
      <c r="I102" s="5">
        <v>100000</v>
      </c>
      <c r="J102" s="2"/>
    </row>
    <row r="103" spans="1:10" s="48" customFormat="1" ht="18.75" customHeight="1" thickTop="1">
      <c r="A103" s="149">
        <v>80</v>
      </c>
      <c r="B103" s="185" t="s">
        <v>319</v>
      </c>
      <c r="C103" s="186" t="s">
        <v>320</v>
      </c>
      <c r="D103" s="187">
        <v>35784</v>
      </c>
      <c r="E103" s="158" t="s">
        <v>182</v>
      </c>
      <c r="F103" s="158" t="s">
        <v>43</v>
      </c>
      <c r="G103" s="154">
        <v>8.02</v>
      </c>
      <c r="H103" s="154">
        <v>84</v>
      </c>
      <c r="I103" s="5">
        <v>100000</v>
      </c>
      <c r="J103" s="2"/>
    </row>
    <row r="104" spans="1:10" s="48" customFormat="1" ht="18.75" customHeight="1">
      <c r="A104" s="149">
        <v>81</v>
      </c>
      <c r="B104" s="150" t="s">
        <v>31</v>
      </c>
      <c r="C104" s="151" t="s">
        <v>70</v>
      </c>
      <c r="D104" s="152" t="s">
        <v>71</v>
      </c>
      <c r="E104" s="160" t="s">
        <v>67</v>
      </c>
      <c r="F104" s="160" t="s">
        <v>68</v>
      </c>
      <c r="G104" s="154">
        <v>9.56</v>
      </c>
      <c r="H104" s="154">
        <v>85</v>
      </c>
      <c r="I104" s="5">
        <v>100000</v>
      </c>
      <c r="J104" s="2"/>
    </row>
    <row r="105" spans="1:10" s="48" customFormat="1" ht="18.75" customHeight="1">
      <c r="A105" s="149">
        <v>82</v>
      </c>
      <c r="B105" s="155" t="s">
        <v>31</v>
      </c>
      <c r="C105" s="151" t="s">
        <v>32</v>
      </c>
      <c r="D105" s="157">
        <v>35432</v>
      </c>
      <c r="E105" s="160" t="s">
        <v>67</v>
      </c>
      <c r="F105" s="160" t="s">
        <v>68</v>
      </c>
      <c r="G105" s="154">
        <v>9.36</v>
      </c>
      <c r="H105" s="154">
        <v>89</v>
      </c>
      <c r="I105" s="5">
        <v>100000</v>
      </c>
      <c r="J105" s="2"/>
    </row>
    <row r="106" spans="1:10" ht="18.75" customHeight="1">
      <c r="A106" s="149">
        <v>83</v>
      </c>
      <c r="B106" s="161" t="s">
        <v>321</v>
      </c>
      <c r="C106" s="188" t="s">
        <v>63</v>
      </c>
      <c r="D106" s="163">
        <v>35534</v>
      </c>
      <c r="E106" s="160" t="s">
        <v>67</v>
      </c>
      <c r="F106" s="160" t="s">
        <v>68</v>
      </c>
      <c r="G106" s="164">
        <v>9.17</v>
      </c>
      <c r="H106" s="189" t="s">
        <v>322</v>
      </c>
      <c r="I106" s="5">
        <v>100000</v>
      </c>
      <c r="J106" s="1"/>
    </row>
    <row r="107" spans="1:10" ht="18.75" customHeight="1">
      <c r="A107" s="149">
        <v>84</v>
      </c>
      <c r="B107" s="161" t="s">
        <v>323</v>
      </c>
      <c r="C107" s="188" t="s">
        <v>36</v>
      </c>
      <c r="D107" s="163">
        <v>35567</v>
      </c>
      <c r="E107" s="160" t="s">
        <v>67</v>
      </c>
      <c r="F107" s="160" t="s">
        <v>68</v>
      </c>
      <c r="G107" s="164">
        <v>9.1300000000000008</v>
      </c>
      <c r="H107" s="189" t="s">
        <v>324</v>
      </c>
      <c r="I107" s="5">
        <v>100000</v>
      </c>
      <c r="J107" s="1"/>
    </row>
    <row r="108" spans="1:10" ht="18.75" customHeight="1">
      <c r="A108" s="149">
        <v>85</v>
      </c>
      <c r="B108" s="161" t="s">
        <v>325</v>
      </c>
      <c r="C108" s="188" t="s">
        <v>97</v>
      </c>
      <c r="D108" s="163">
        <v>35478</v>
      </c>
      <c r="E108" s="160" t="s">
        <v>67</v>
      </c>
      <c r="F108" s="160" t="s">
        <v>68</v>
      </c>
      <c r="G108" s="164">
        <v>9.07</v>
      </c>
      <c r="H108" s="189" t="s">
        <v>326</v>
      </c>
      <c r="I108" s="5">
        <v>100000</v>
      </c>
      <c r="J108" s="1"/>
    </row>
    <row r="109" spans="1:10" ht="18.75" customHeight="1">
      <c r="A109" s="149">
        <v>86</v>
      </c>
      <c r="B109" s="161" t="s">
        <v>327</v>
      </c>
      <c r="C109" s="188" t="s">
        <v>40</v>
      </c>
      <c r="D109" s="163">
        <v>35759</v>
      </c>
      <c r="E109" s="160" t="s">
        <v>67</v>
      </c>
      <c r="F109" s="160" t="s">
        <v>68</v>
      </c>
      <c r="G109" s="164">
        <v>9.06</v>
      </c>
      <c r="H109" s="189" t="s">
        <v>328</v>
      </c>
      <c r="I109" s="5">
        <v>100000</v>
      </c>
      <c r="J109" s="1"/>
    </row>
    <row r="110" spans="1:10" ht="18.75" customHeight="1">
      <c r="A110" s="149">
        <v>87</v>
      </c>
      <c r="B110" s="161" t="s">
        <v>329</v>
      </c>
      <c r="C110" s="188" t="s">
        <v>90</v>
      </c>
      <c r="D110" s="163">
        <v>35626</v>
      </c>
      <c r="E110" s="160" t="s">
        <v>67</v>
      </c>
      <c r="F110" s="160" t="s">
        <v>68</v>
      </c>
      <c r="G110" s="164">
        <v>8.9</v>
      </c>
      <c r="H110" s="189" t="s">
        <v>322</v>
      </c>
      <c r="I110" s="5">
        <v>100000</v>
      </c>
      <c r="J110" s="1"/>
    </row>
    <row r="111" spans="1:10" ht="18.75" customHeight="1">
      <c r="A111" s="149">
        <v>88</v>
      </c>
      <c r="B111" s="161" t="s">
        <v>330</v>
      </c>
      <c r="C111" s="188" t="s">
        <v>210</v>
      </c>
      <c r="D111" s="163">
        <v>35624</v>
      </c>
      <c r="E111" s="160" t="s">
        <v>67</v>
      </c>
      <c r="F111" s="160" t="s">
        <v>68</v>
      </c>
      <c r="G111" s="164">
        <v>8.84</v>
      </c>
      <c r="H111" s="189" t="s">
        <v>322</v>
      </c>
      <c r="I111" s="5">
        <v>100000</v>
      </c>
      <c r="J111" s="1"/>
    </row>
    <row r="112" spans="1:10" ht="18.75" customHeight="1">
      <c r="A112" s="149">
        <v>89</v>
      </c>
      <c r="B112" s="161" t="s">
        <v>331</v>
      </c>
      <c r="C112" s="188" t="s">
        <v>232</v>
      </c>
      <c r="D112" s="163">
        <v>35643</v>
      </c>
      <c r="E112" s="160" t="s">
        <v>67</v>
      </c>
      <c r="F112" s="160" t="s">
        <v>68</v>
      </c>
      <c r="G112" s="164">
        <v>8.61</v>
      </c>
      <c r="H112" s="189" t="s">
        <v>322</v>
      </c>
      <c r="I112" s="5">
        <v>100000</v>
      </c>
      <c r="J112" s="1"/>
    </row>
    <row r="113" spans="1:10" ht="18.75" customHeight="1">
      <c r="A113" s="149">
        <v>90</v>
      </c>
      <c r="B113" s="161" t="s">
        <v>332</v>
      </c>
      <c r="C113" s="188" t="s">
        <v>333</v>
      </c>
      <c r="D113" s="163">
        <v>35483</v>
      </c>
      <c r="E113" s="160" t="s">
        <v>67</v>
      </c>
      <c r="F113" s="160" t="s">
        <v>68</v>
      </c>
      <c r="G113" s="164">
        <v>8.4700000000000006</v>
      </c>
      <c r="H113" s="189" t="s">
        <v>334</v>
      </c>
      <c r="I113" s="5">
        <v>100000</v>
      </c>
      <c r="J113" s="1"/>
    </row>
    <row r="114" spans="1:10" ht="18.75" customHeight="1">
      <c r="A114" s="149">
        <v>91</v>
      </c>
      <c r="B114" s="161" t="s">
        <v>335</v>
      </c>
      <c r="C114" s="188" t="s">
        <v>45</v>
      </c>
      <c r="D114" s="163">
        <v>35782</v>
      </c>
      <c r="E114" s="160" t="s">
        <v>67</v>
      </c>
      <c r="F114" s="160" t="s">
        <v>68</v>
      </c>
      <c r="G114" s="164">
        <v>8.31</v>
      </c>
      <c r="H114" s="189" t="s">
        <v>336</v>
      </c>
      <c r="I114" s="5">
        <v>100000</v>
      </c>
      <c r="J114" s="1"/>
    </row>
    <row r="115" spans="1:10" ht="18.75" customHeight="1">
      <c r="A115" s="149">
        <v>92</v>
      </c>
      <c r="B115" s="161" t="s">
        <v>337</v>
      </c>
      <c r="C115" s="188" t="s">
        <v>338</v>
      </c>
      <c r="D115" s="163">
        <v>35172</v>
      </c>
      <c r="E115" s="160" t="s">
        <v>67</v>
      </c>
      <c r="F115" s="160" t="s">
        <v>68</v>
      </c>
      <c r="G115" s="164">
        <v>8.2200000000000006</v>
      </c>
      <c r="H115" s="189" t="s">
        <v>339</v>
      </c>
      <c r="I115" s="5">
        <v>100000</v>
      </c>
      <c r="J115" s="1"/>
    </row>
    <row r="116" spans="1:10" ht="18.75" customHeight="1">
      <c r="A116" s="149">
        <v>93</v>
      </c>
      <c r="B116" s="161" t="s">
        <v>340</v>
      </c>
      <c r="C116" s="188" t="s">
        <v>341</v>
      </c>
      <c r="D116" s="163">
        <v>35340</v>
      </c>
      <c r="E116" s="160" t="s">
        <v>67</v>
      </c>
      <c r="F116" s="160" t="s">
        <v>68</v>
      </c>
      <c r="G116" s="164">
        <v>8.18</v>
      </c>
      <c r="H116" s="189" t="s">
        <v>322</v>
      </c>
      <c r="I116" s="5">
        <v>100000</v>
      </c>
      <c r="J116" s="1"/>
    </row>
    <row r="117" spans="1:10" ht="18.75" customHeight="1">
      <c r="A117" s="149">
        <v>94</v>
      </c>
      <c r="B117" s="161" t="s">
        <v>35</v>
      </c>
      <c r="C117" s="188" t="s">
        <v>342</v>
      </c>
      <c r="D117" s="163">
        <v>35476</v>
      </c>
      <c r="E117" s="160" t="s">
        <v>67</v>
      </c>
      <c r="F117" s="160" t="s">
        <v>68</v>
      </c>
      <c r="G117" s="164">
        <v>8.18</v>
      </c>
      <c r="H117" s="189" t="s">
        <v>343</v>
      </c>
      <c r="I117" s="5">
        <v>100000</v>
      </c>
      <c r="J117" s="1"/>
    </row>
    <row r="118" spans="1:10" ht="18.75" customHeight="1">
      <c r="A118" s="149">
        <v>95</v>
      </c>
      <c r="B118" s="161" t="s">
        <v>344</v>
      </c>
      <c r="C118" s="188" t="s">
        <v>345</v>
      </c>
      <c r="D118" s="163">
        <v>35547</v>
      </c>
      <c r="E118" s="160" t="s">
        <v>67</v>
      </c>
      <c r="F118" s="160" t="s">
        <v>68</v>
      </c>
      <c r="G118" s="164">
        <v>8.16</v>
      </c>
      <c r="H118" s="189" t="s">
        <v>322</v>
      </c>
      <c r="I118" s="5">
        <v>100000</v>
      </c>
      <c r="J118" s="1"/>
    </row>
    <row r="119" spans="1:10" ht="18.75" customHeight="1">
      <c r="A119" s="149">
        <v>96</v>
      </c>
      <c r="B119" s="161" t="s">
        <v>346</v>
      </c>
      <c r="C119" s="188" t="s">
        <v>40</v>
      </c>
      <c r="D119" s="163">
        <v>35745</v>
      </c>
      <c r="E119" s="160" t="s">
        <v>67</v>
      </c>
      <c r="F119" s="160" t="s">
        <v>68</v>
      </c>
      <c r="G119" s="164">
        <v>8.1199999999999992</v>
      </c>
      <c r="H119" s="189" t="s">
        <v>347</v>
      </c>
      <c r="I119" s="5">
        <v>100000</v>
      </c>
      <c r="J119" s="1"/>
    </row>
    <row r="120" spans="1:10" s="48" customFormat="1" ht="18.75" customHeight="1">
      <c r="A120" s="149">
        <v>97</v>
      </c>
      <c r="B120" s="150" t="s">
        <v>72</v>
      </c>
      <c r="C120" s="151" t="s">
        <v>58</v>
      </c>
      <c r="D120" s="152" t="s">
        <v>73</v>
      </c>
      <c r="E120" s="160" t="s">
        <v>74</v>
      </c>
      <c r="F120" s="160" t="s">
        <v>68</v>
      </c>
      <c r="G120" s="154">
        <v>9.51</v>
      </c>
      <c r="H120" s="154">
        <v>88</v>
      </c>
      <c r="I120" s="5">
        <v>100000</v>
      </c>
      <c r="J120" s="2"/>
    </row>
    <row r="121" spans="1:10" s="48" customFormat="1" ht="18.75" customHeight="1">
      <c r="A121" s="149">
        <v>98</v>
      </c>
      <c r="B121" s="155" t="s">
        <v>75</v>
      </c>
      <c r="C121" s="151" t="s">
        <v>58</v>
      </c>
      <c r="D121" s="152" t="s">
        <v>76</v>
      </c>
      <c r="E121" s="160" t="s">
        <v>74</v>
      </c>
      <c r="F121" s="160" t="s">
        <v>68</v>
      </c>
      <c r="G121" s="154">
        <v>9.1999999999999993</v>
      </c>
      <c r="H121" s="154">
        <v>89</v>
      </c>
      <c r="I121" s="5">
        <v>100000</v>
      </c>
      <c r="J121" s="2"/>
    </row>
    <row r="122" spans="1:10" ht="18.75" customHeight="1">
      <c r="A122" s="149">
        <v>99</v>
      </c>
      <c r="B122" s="161" t="s">
        <v>335</v>
      </c>
      <c r="C122" s="162" t="s">
        <v>348</v>
      </c>
      <c r="D122" s="163">
        <v>35499</v>
      </c>
      <c r="E122" s="160" t="s">
        <v>74</v>
      </c>
      <c r="F122" s="160" t="s">
        <v>68</v>
      </c>
      <c r="G122" s="164">
        <v>9.01</v>
      </c>
      <c r="H122" s="165">
        <v>87</v>
      </c>
      <c r="I122" s="5">
        <v>100000</v>
      </c>
      <c r="J122" s="1"/>
    </row>
    <row r="123" spans="1:10" ht="18.75" customHeight="1">
      <c r="A123" s="149">
        <v>100</v>
      </c>
      <c r="B123" s="161" t="s">
        <v>349</v>
      </c>
      <c r="C123" s="162" t="s">
        <v>350</v>
      </c>
      <c r="D123" s="163">
        <v>35726</v>
      </c>
      <c r="E123" s="160" t="s">
        <v>74</v>
      </c>
      <c r="F123" s="160" t="s">
        <v>68</v>
      </c>
      <c r="G123" s="164">
        <v>8.57</v>
      </c>
      <c r="H123" s="165">
        <v>90</v>
      </c>
      <c r="I123" s="5">
        <v>100000</v>
      </c>
      <c r="J123" s="1"/>
    </row>
    <row r="124" spans="1:10" ht="18.75" customHeight="1">
      <c r="A124" s="149">
        <v>101</v>
      </c>
      <c r="B124" s="161" t="s">
        <v>351</v>
      </c>
      <c r="C124" s="162" t="s">
        <v>352</v>
      </c>
      <c r="D124" s="163">
        <v>35535</v>
      </c>
      <c r="E124" s="160" t="s">
        <v>74</v>
      </c>
      <c r="F124" s="160" t="s">
        <v>68</v>
      </c>
      <c r="G124" s="164">
        <v>8.5500000000000007</v>
      </c>
      <c r="H124" s="165">
        <v>90</v>
      </c>
      <c r="I124" s="5">
        <v>100000</v>
      </c>
      <c r="J124" s="1"/>
    </row>
    <row r="125" spans="1:10" ht="18.75" customHeight="1">
      <c r="A125" s="149">
        <v>102</v>
      </c>
      <c r="B125" s="161" t="s">
        <v>353</v>
      </c>
      <c r="C125" s="162" t="s">
        <v>179</v>
      </c>
      <c r="D125" s="163">
        <v>35750</v>
      </c>
      <c r="E125" s="160" t="s">
        <v>74</v>
      </c>
      <c r="F125" s="160" t="s">
        <v>68</v>
      </c>
      <c r="G125" s="164">
        <v>8.49</v>
      </c>
      <c r="H125" s="165">
        <v>80</v>
      </c>
      <c r="I125" s="5">
        <v>100000</v>
      </c>
      <c r="J125" s="1"/>
    </row>
    <row r="126" spans="1:10" ht="18.75" customHeight="1">
      <c r="A126" s="149">
        <v>103</v>
      </c>
      <c r="B126" s="161" t="s">
        <v>354</v>
      </c>
      <c r="C126" s="162" t="s">
        <v>355</v>
      </c>
      <c r="D126" s="163">
        <v>35757</v>
      </c>
      <c r="E126" s="160" t="s">
        <v>74</v>
      </c>
      <c r="F126" s="160" t="s">
        <v>68</v>
      </c>
      <c r="G126" s="164">
        <v>8.32</v>
      </c>
      <c r="H126" s="165">
        <v>82</v>
      </c>
      <c r="I126" s="5">
        <v>100000</v>
      </c>
      <c r="J126" s="1"/>
    </row>
    <row r="127" spans="1:10" ht="18.75" customHeight="1">
      <c r="A127" s="149">
        <v>104</v>
      </c>
      <c r="B127" s="161" t="s">
        <v>356</v>
      </c>
      <c r="C127" s="162" t="s">
        <v>60</v>
      </c>
      <c r="D127" s="163">
        <v>35529</v>
      </c>
      <c r="E127" s="160" t="s">
        <v>74</v>
      </c>
      <c r="F127" s="160" t="s">
        <v>68</v>
      </c>
      <c r="G127" s="164">
        <v>8.32</v>
      </c>
      <c r="H127" s="165">
        <v>86</v>
      </c>
      <c r="I127" s="5">
        <v>100000</v>
      </c>
      <c r="J127" s="1"/>
    </row>
    <row r="128" spans="1:10" ht="18.75" customHeight="1">
      <c r="A128" s="149">
        <v>105</v>
      </c>
      <c r="B128" s="161" t="s">
        <v>357</v>
      </c>
      <c r="C128" s="162" t="s">
        <v>358</v>
      </c>
      <c r="D128" s="163">
        <v>35436</v>
      </c>
      <c r="E128" s="160" t="s">
        <v>74</v>
      </c>
      <c r="F128" s="160" t="s">
        <v>68</v>
      </c>
      <c r="G128" s="164">
        <v>8.2799999999999994</v>
      </c>
      <c r="H128" s="165">
        <v>86</v>
      </c>
      <c r="I128" s="5">
        <v>100000</v>
      </c>
      <c r="J128" s="1"/>
    </row>
    <row r="129" spans="1:10" ht="18.75" customHeight="1">
      <c r="A129" s="149">
        <v>106</v>
      </c>
      <c r="B129" s="161" t="s">
        <v>359</v>
      </c>
      <c r="C129" s="162" t="s">
        <v>40</v>
      </c>
      <c r="D129" s="163">
        <v>35533</v>
      </c>
      <c r="E129" s="160" t="s">
        <v>74</v>
      </c>
      <c r="F129" s="160" t="s">
        <v>68</v>
      </c>
      <c r="G129" s="164">
        <v>8.26</v>
      </c>
      <c r="H129" s="165">
        <v>82</v>
      </c>
      <c r="I129" s="5">
        <v>100000</v>
      </c>
      <c r="J129" s="1"/>
    </row>
    <row r="130" spans="1:10" ht="18.75" customHeight="1">
      <c r="A130" s="149">
        <v>107</v>
      </c>
      <c r="B130" s="161" t="s">
        <v>360</v>
      </c>
      <c r="C130" s="162" t="s">
        <v>155</v>
      </c>
      <c r="D130" s="163">
        <v>35545</v>
      </c>
      <c r="E130" s="160" t="s">
        <v>74</v>
      </c>
      <c r="F130" s="160" t="s">
        <v>68</v>
      </c>
      <c r="G130" s="164">
        <v>8.2100000000000009</v>
      </c>
      <c r="H130" s="165">
        <v>80</v>
      </c>
      <c r="I130" s="5">
        <v>100000</v>
      </c>
      <c r="J130" s="1"/>
    </row>
    <row r="131" spans="1:10" ht="18.75" customHeight="1">
      <c r="A131" s="149">
        <v>108</v>
      </c>
      <c r="B131" s="161" t="s">
        <v>323</v>
      </c>
      <c r="C131" s="162" t="s">
        <v>131</v>
      </c>
      <c r="D131" s="163">
        <v>35707</v>
      </c>
      <c r="E131" s="160" t="s">
        <v>74</v>
      </c>
      <c r="F131" s="160" t="s">
        <v>68</v>
      </c>
      <c r="G131" s="164">
        <v>8.19</v>
      </c>
      <c r="H131" s="165">
        <v>86</v>
      </c>
      <c r="I131" s="5">
        <v>100000</v>
      </c>
      <c r="J131" s="1"/>
    </row>
    <row r="132" spans="1:10" ht="18.75" customHeight="1">
      <c r="A132" s="149">
        <v>109</v>
      </c>
      <c r="B132" s="161" t="s">
        <v>353</v>
      </c>
      <c r="C132" s="162" t="s">
        <v>210</v>
      </c>
      <c r="D132" s="163">
        <v>35742</v>
      </c>
      <c r="E132" s="160" t="s">
        <v>74</v>
      </c>
      <c r="F132" s="160" t="s">
        <v>68</v>
      </c>
      <c r="G132" s="164">
        <v>8.19</v>
      </c>
      <c r="H132" s="165">
        <v>80</v>
      </c>
      <c r="I132" s="5">
        <v>100000</v>
      </c>
      <c r="J132" s="1"/>
    </row>
    <row r="133" spans="1:10" ht="18.75" customHeight="1">
      <c r="A133" s="149">
        <v>110</v>
      </c>
      <c r="B133" s="161" t="s">
        <v>323</v>
      </c>
      <c r="C133" s="162" t="s">
        <v>361</v>
      </c>
      <c r="D133" s="163">
        <v>35759</v>
      </c>
      <c r="E133" s="160" t="s">
        <v>74</v>
      </c>
      <c r="F133" s="160" t="s">
        <v>68</v>
      </c>
      <c r="G133" s="164">
        <v>8.16</v>
      </c>
      <c r="H133" s="165">
        <v>84</v>
      </c>
      <c r="I133" s="5">
        <v>100000</v>
      </c>
      <c r="J133" s="1"/>
    </row>
    <row r="134" spans="1:10" ht="18.75" customHeight="1">
      <c r="A134" s="149">
        <v>111</v>
      </c>
      <c r="B134" s="161" t="s">
        <v>362</v>
      </c>
      <c r="C134" s="162" t="s">
        <v>40</v>
      </c>
      <c r="D134" s="163">
        <v>35540</v>
      </c>
      <c r="E134" s="160" t="s">
        <v>74</v>
      </c>
      <c r="F134" s="160" t="s">
        <v>68</v>
      </c>
      <c r="G134" s="164">
        <v>8.1300000000000008</v>
      </c>
      <c r="H134" s="165">
        <v>88</v>
      </c>
      <c r="I134" s="5">
        <v>100000</v>
      </c>
      <c r="J134" s="1"/>
    </row>
    <row r="135" spans="1:10" ht="18.75" customHeight="1">
      <c r="A135" s="149">
        <v>112</v>
      </c>
      <c r="B135" s="161" t="s">
        <v>363</v>
      </c>
      <c r="C135" s="162" t="s">
        <v>238</v>
      </c>
      <c r="D135" s="163">
        <v>35469</v>
      </c>
      <c r="E135" s="160" t="s">
        <v>74</v>
      </c>
      <c r="F135" s="160" t="s">
        <v>68</v>
      </c>
      <c r="G135" s="164">
        <v>8.1199999999999992</v>
      </c>
      <c r="H135" s="165">
        <v>87</v>
      </c>
      <c r="I135" s="5">
        <v>100000</v>
      </c>
      <c r="J135" s="1"/>
    </row>
    <row r="136" spans="1:10" ht="18.75" customHeight="1">
      <c r="A136" s="149">
        <v>113</v>
      </c>
      <c r="B136" s="161" t="s">
        <v>364</v>
      </c>
      <c r="C136" s="162" t="s">
        <v>48</v>
      </c>
      <c r="D136" s="163">
        <v>35434</v>
      </c>
      <c r="E136" s="160" t="s">
        <v>74</v>
      </c>
      <c r="F136" s="160" t="s">
        <v>68</v>
      </c>
      <c r="G136" s="164">
        <v>8.07</v>
      </c>
      <c r="H136" s="165">
        <v>80</v>
      </c>
      <c r="I136" s="5">
        <v>100000</v>
      </c>
      <c r="J136" s="1"/>
    </row>
    <row r="137" spans="1:10" ht="18.75" customHeight="1">
      <c r="A137" s="149">
        <v>114</v>
      </c>
      <c r="B137" s="161" t="s">
        <v>365</v>
      </c>
      <c r="C137" s="162" t="s">
        <v>224</v>
      </c>
      <c r="D137" s="163">
        <v>35191</v>
      </c>
      <c r="E137" s="160" t="s">
        <v>74</v>
      </c>
      <c r="F137" s="160" t="s">
        <v>68</v>
      </c>
      <c r="G137" s="164">
        <v>8.02</v>
      </c>
      <c r="H137" s="165">
        <v>81</v>
      </c>
      <c r="I137" s="5">
        <v>100000</v>
      </c>
      <c r="J137" s="1"/>
    </row>
    <row r="138" spans="1:10" s="48" customFormat="1" ht="18.75" customHeight="1">
      <c r="A138" s="149">
        <v>115</v>
      </c>
      <c r="B138" s="190" t="s">
        <v>77</v>
      </c>
      <c r="C138" s="191" t="s">
        <v>19</v>
      </c>
      <c r="D138" s="192" t="s">
        <v>78</v>
      </c>
      <c r="E138" s="168" t="s">
        <v>79</v>
      </c>
      <c r="F138" s="153" t="s">
        <v>22</v>
      </c>
      <c r="G138" s="193">
        <v>8.33</v>
      </c>
      <c r="H138" s="193">
        <v>92</v>
      </c>
      <c r="I138" s="5">
        <v>100000</v>
      </c>
      <c r="J138" s="2"/>
    </row>
    <row r="139" spans="1:10" s="48" customFormat="1" ht="18.75" customHeight="1">
      <c r="A139" s="149">
        <v>116</v>
      </c>
      <c r="B139" s="115" t="s">
        <v>213</v>
      </c>
      <c r="C139" s="166" t="s">
        <v>60</v>
      </c>
      <c r="D139" s="167" t="s">
        <v>366</v>
      </c>
      <c r="E139" s="168" t="s">
        <v>79</v>
      </c>
      <c r="F139" s="153" t="s">
        <v>22</v>
      </c>
      <c r="G139" s="170">
        <v>8.1199999999999992</v>
      </c>
      <c r="H139" s="170">
        <v>90</v>
      </c>
      <c r="I139" s="5">
        <v>100000</v>
      </c>
      <c r="J139" s="2"/>
    </row>
    <row r="140" spans="1:10" s="48" customFormat="1" ht="18.75" customHeight="1">
      <c r="A140" s="149">
        <v>117</v>
      </c>
      <c r="B140" s="190" t="s">
        <v>80</v>
      </c>
      <c r="C140" s="191" t="s">
        <v>81</v>
      </c>
      <c r="D140" s="192" t="s">
        <v>82</v>
      </c>
      <c r="E140" s="168" t="s">
        <v>367</v>
      </c>
      <c r="F140" s="169" t="s">
        <v>84</v>
      </c>
      <c r="G140" s="193">
        <v>8.2899999999999991</v>
      </c>
      <c r="H140" s="193">
        <v>90</v>
      </c>
      <c r="I140" s="5">
        <v>100000</v>
      </c>
      <c r="J140" s="2"/>
    </row>
    <row r="141" spans="1:10" s="48" customFormat="1" ht="18.75" customHeight="1">
      <c r="A141" s="149">
        <v>118</v>
      </c>
      <c r="B141" s="115" t="s">
        <v>85</v>
      </c>
      <c r="C141" s="166" t="s">
        <v>86</v>
      </c>
      <c r="D141" s="167" t="s">
        <v>87</v>
      </c>
      <c r="E141" s="168" t="s">
        <v>1</v>
      </c>
      <c r="F141" s="169" t="s">
        <v>84</v>
      </c>
      <c r="G141" s="170">
        <v>8.5</v>
      </c>
      <c r="H141" s="170">
        <v>91</v>
      </c>
      <c r="I141" s="5">
        <v>100000</v>
      </c>
      <c r="J141" s="2"/>
    </row>
    <row r="142" spans="1:10" s="48" customFormat="1" ht="18.75" customHeight="1">
      <c r="A142" s="149">
        <v>119</v>
      </c>
      <c r="B142" s="115" t="s">
        <v>368</v>
      </c>
      <c r="C142" s="166" t="s">
        <v>40</v>
      </c>
      <c r="D142" s="167" t="s">
        <v>369</v>
      </c>
      <c r="E142" s="168" t="s">
        <v>92</v>
      </c>
      <c r="F142" s="169" t="s">
        <v>93</v>
      </c>
      <c r="G142" s="170">
        <v>8.19</v>
      </c>
      <c r="H142" s="170">
        <v>82</v>
      </c>
      <c r="I142" s="5">
        <v>100000</v>
      </c>
      <c r="J142" s="2"/>
    </row>
    <row r="143" spans="1:10" s="48" customFormat="1" ht="18.75" customHeight="1">
      <c r="A143" s="149">
        <v>120</v>
      </c>
      <c r="B143" s="115" t="s">
        <v>370</v>
      </c>
      <c r="C143" s="166" t="s">
        <v>253</v>
      </c>
      <c r="D143" s="167" t="s">
        <v>371</v>
      </c>
      <c r="E143" s="168" t="s">
        <v>92</v>
      </c>
      <c r="F143" s="169" t="s">
        <v>93</v>
      </c>
      <c r="G143" s="170">
        <v>8.1199999999999992</v>
      </c>
      <c r="H143" s="170">
        <v>83</v>
      </c>
      <c r="I143" s="5">
        <v>100000</v>
      </c>
      <c r="J143" s="2"/>
    </row>
    <row r="144" spans="1:10" s="48" customFormat="1" ht="18.75" customHeight="1">
      <c r="A144" s="149">
        <v>121</v>
      </c>
      <c r="B144" s="115" t="s">
        <v>372</v>
      </c>
      <c r="C144" s="166" t="s">
        <v>373</v>
      </c>
      <c r="D144" s="167" t="s">
        <v>374</v>
      </c>
      <c r="E144" s="168" t="s">
        <v>92</v>
      </c>
      <c r="F144" s="169" t="s">
        <v>93</v>
      </c>
      <c r="G144" s="170">
        <v>8.06</v>
      </c>
      <c r="H144" s="170">
        <v>83</v>
      </c>
      <c r="I144" s="5">
        <v>100000</v>
      </c>
      <c r="J144" s="2"/>
    </row>
    <row r="145" spans="1:10" s="48" customFormat="1" ht="18.75" customHeight="1">
      <c r="A145" s="149">
        <v>122</v>
      </c>
      <c r="B145" s="115" t="s">
        <v>231</v>
      </c>
      <c r="C145" s="166" t="s">
        <v>148</v>
      </c>
      <c r="D145" s="167" t="s">
        <v>375</v>
      </c>
      <c r="E145" s="168" t="s">
        <v>92</v>
      </c>
      <c r="F145" s="169" t="s">
        <v>93</v>
      </c>
      <c r="G145" s="170">
        <v>8.3800000000000008</v>
      </c>
      <c r="H145" s="170">
        <v>83</v>
      </c>
      <c r="I145" s="5">
        <v>100000</v>
      </c>
      <c r="J145" s="2"/>
    </row>
    <row r="146" spans="1:10" s="48" customFormat="1" ht="18.75" customHeight="1">
      <c r="A146" s="149">
        <v>123</v>
      </c>
      <c r="B146" s="115" t="s">
        <v>376</v>
      </c>
      <c r="C146" s="166" t="s">
        <v>81</v>
      </c>
      <c r="D146" s="117">
        <v>36136</v>
      </c>
      <c r="E146" s="168" t="s">
        <v>92</v>
      </c>
      <c r="F146" s="169" t="s">
        <v>93</v>
      </c>
      <c r="G146" s="170">
        <v>8.57</v>
      </c>
      <c r="H146" s="170">
        <v>86</v>
      </c>
      <c r="I146" s="5">
        <v>100000</v>
      </c>
      <c r="J146" s="2"/>
    </row>
    <row r="147" spans="1:10" s="48" customFormat="1" ht="18.75" customHeight="1">
      <c r="A147" s="149">
        <v>124</v>
      </c>
      <c r="B147" s="115" t="s">
        <v>377</v>
      </c>
      <c r="C147" s="166" t="s">
        <v>81</v>
      </c>
      <c r="D147" s="167" t="s">
        <v>378</v>
      </c>
      <c r="E147" s="168" t="s">
        <v>92</v>
      </c>
      <c r="F147" s="169" t="s">
        <v>93</v>
      </c>
      <c r="G147" s="170">
        <v>8.42</v>
      </c>
      <c r="H147" s="170">
        <v>83</v>
      </c>
      <c r="I147" s="5">
        <v>100000</v>
      </c>
      <c r="J147" s="2"/>
    </row>
    <row r="148" spans="1:10" s="48" customFormat="1" ht="18.75" customHeight="1">
      <c r="A148" s="149">
        <v>125</v>
      </c>
      <c r="B148" s="115" t="s">
        <v>379</v>
      </c>
      <c r="C148" s="166" t="s">
        <v>81</v>
      </c>
      <c r="D148" s="117">
        <v>35911</v>
      </c>
      <c r="E148" s="168" t="s">
        <v>92</v>
      </c>
      <c r="F148" s="169" t="s">
        <v>93</v>
      </c>
      <c r="G148" s="170">
        <v>8.4600000000000009</v>
      </c>
      <c r="H148" s="170">
        <v>80</v>
      </c>
      <c r="I148" s="5">
        <v>100000</v>
      </c>
      <c r="J148" s="2"/>
    </row>
    <row r="149" spans="1:10" s="48" customFormat="1" ht="18.75" customHeight="1">
      <c r="A149" s="149">
        <v>126</v>
      </c>
      <c r="B149" s="115" t="s">
        <v>94</v>
      </c>
      <c r="C149" s="166" t="s">
        <v>90</v>
      </c>
      <c r="D149" s="167" t="s">
        <v>95</v>
      </c>
      <c r="E149" s="168" t="s">
        <v>92</v>
      </c>
      <c r="F149" s="169" t="s">
        <v>93</v>
      </c>
      <c r="G149" s="170">
        <v>8.86</v>
      </c>
      <c r="H149" s="170">
        <v>92</v>
      </c>
      <c r="I149" s="5">
        <v>100000</v>
      </c>
      <c r="J149" s="2"/>
    </row>
    <row r="150" spans="1:10" s="48" customFormat="1" ht="18.75" customHeight="1">
      <c r="A150" s="149">
        <v>127</v>
      </c>
      <c r="B150" s="115" t="s">
        <v>380</v>
      </c>
      <c r="C150" s="166" t="s">
        <v>131</v>
      </c>
      <c r="D150" s="167" t="s">
        <v>381</v>
      </c>
      <c r="E150" s="168" t="s">
        <v>92</v>
      </c>
      <c r="F150" s="169" t="s">
        <v>93</v>
      </c>
      <c r="G150" s="170">
        <v>8.0399999999999991</v>
      </c>
      <c r="H150" s="170">
        <v>81</v>
      </c>
      <c r="I150" s="5">
        <v>100000</v>
      </c>
      <c r="J150" s="2"/>
    </row>
    <row r="151" spans="1:10" s="48" customFormat="1" ht="18.75" customHeight="1">
      <c r="A151" s="149">
        <v>128</v>
      </c>
      <c r="B151" s="115" t="s">
        <v>382</v>
      </c>
      <c r="C151" s="166" t="s">
        <v>222</v>
      </c>
      <c r="D151" s="167" t="s">
        <v>383</v>
      </c>
      <c r="E151" s="168" t="s">
        <v>92</v>
      </c>
      <c r="F151" s="169" t="s">
        <v>93</v>
      </c>
      <c r="G151" s="170">
        <v>8.41</v>
      </c>
      <c r="H151" s="170">
        <v>82</v>
      </c>
      <c r="I151" s="5">
        <v>100000</v>
      </c>
      <c r="J151" s="2"/>
    </row>
    <row r="152" spans="1:10" s="48" customFormat="1" ht="18.75" customHeight="1">
      <c r="A152" s="149">
        <v>129</v>
      </c>
      <c r="B152" s="115" t="s">
        <v>292</v>
      </c>
      <c r="C152" s="166" t="s">
        <v>107</v>
      </c>
      <c r="D152" s="167" t="s">
        <v>384</v>
      </c>
      <c r="E152" s="168" t="s">
        <v>92</v>
      </c>
      <c r="F152" s="169" t="s">
        <v>93</v>
      </c>
      <c r="G152" s="170">
        <v>8.6999999999999993</v>
      </c>
      <c r="H152" s="170">
        <v>82</v>
      </c>
      <c r="I152" s="5">
        <v>100000</v>
      </c>
      <c r="J152" s="2"/>
    </row>
    <row r="153" spans="1:10" s="48" customFormat="1" ht="18.75" customHeight="1">
      <c r="A153" s="149">
        <v>130</v>
      </c>
      <c r="B153" s="115" t="s">
        <v>385</v>
      </c>
      <c r="C153" s="166" t="s">
        <v>107</v>
      </c>
      <c r="D153" s="117">
        <v>36056</v>
      </c>
      <c r="E153" s="168" t="s">
        <v>92</v>
      </c>
      <c r="F153" s="169" t="s">
        <v>93</v>
      </c>
      <c r="G153" s="170">
        <v>8.2200000000000006</v>
      </c>
      <c r="H153" s="170">
        <v>84</v>
      </c>
      <c r="I153" s="5">
        <v>100000</v>
      </c>
      <c r="J153" s="2"/>
    </row>
    <row r="154" spans="1:10" s="48" customFormat="1" ht="18.75" customHeight="1">
      <c r="A154" s="149">
        <v>131</v>
      </c>
      <c r="B154" s="115" t="s">
        <v>386</v>
      </c>
      <c r="C154" s="166" t="s">
        <v>107</v>
      </c>
      <c r="D154" s="117">
        <v>35818</v>
      </c>
      <c r="E154" s="168" t="s">
        <v>92</v>
      </c>
      <c r="F154" s="169" t="s">
        <v>93</v>
      </c>
      <c r="G154" s="170">
        <v>8.7899999999999991</v>
      </c>
      <c r="H154" s="170">
        <v>82</v>
      </c>
      <c r="I154" s="5">
        <v>100000</v>
      </c>
      <c r="J154" s="2"/>
    </row>
    <row r="155" spans="1:10" s="48" customFormat="1" ht="18.75" customHeight="1">
      <c r="A155" s="149">
        <v>132</v>
      </c>
      <c r="B155" s="115" t="s">
        <v>387</v>
      </c>
      <c r="C155" s="166" t="s">
        <v>388</v>
      </c>
      <c r="D155" s="117">
        <v>36133</v>
      </c>
      <c r="E155" s="168" t="s">
        <v>92</v>
      </c>
      <c r="F155" s="169" t="s">
        <v>93</v>
      </c>
      <c r="G155" s="170">
        <v>8.66</v>
      </c>
      <c r="H155" s="170">
        <v>92</v>
      </c>
      <c r="I155" s="5">
        <v>100000</v>
      </c>
      <c r="J155" s="2"/>
    </row>
    <row r="156" spans="1:10" s="48" customFormat="1" ht="18.75" customHeight="1">
      <c r="A156" s="149">
        <v>133</v>
      </c>
      <c r="B156" s="115" t="s">
        <v>96</v>
      </c>
      <c r="C156" s="166" t="s">
        <v>97</v>
      </c>
      <c r="D156" s="117">
        <v>35951</v>
      </c>
      <c r="E156" s="168" t="s">
        <v>92</v>
      </c>
      <c r="F156" s="169" t="s">
        <v>93</v>
      </c>
      <c r="G156" s="170">
        <v>8.94</v>
      </c>
      <c r="H156" s="170">
        <v>93</v>
      </c>
      <c r="I156" s="5">
        <v>100000</v>
      </c>
      <c r="J156" s="2"/>
    </row>
    <row r="157" spans="1:10" s="48" customFormat="1" ht="18.75" customHeight="1">
      <c r="A157" s="149">
        <v>134</v>
      </c>
      <c r="B157" s="115" t="s">
        <v>389</v>
      </c>
      <c r="C157" s="166" t="s">
        <v>55</v>
      </c>
      <c r="D157" s="117">
        <v>35780</v>
      </c>
      <c r="E157" s="168" t="s">
        <v>92</v>
      </c>
      <c r="F157" s="169" t="s">
        <v>93</v>
      </c>
      <c r="G157" s="170">
        <v>8.43</v>
      </c>
      <c r="H157" s="170">
        <v>82</v>
      </c>
      <c r="I157" s="5">
        <v>100000</v>
      </c>
      <c r="J157" s="2"/>
    </row>
    <row r="158" spans="1:10" s="48" customFormat="1" ht="18.75" customHeight="1">
      <c r="A158" s="149">
        <v>135</v>
      </c>
      <c r="B158" s="115" t="s">
        <v>390</v>
      </c>
      <c r="C158" s="166" t="s">
        <v>112</v>
      </c>
      <c r="D158" s="117">
        <v>35536</v>
      </c>
      <c r="E158" s="168" t="s">
        <v>391</v>
      </c>
      <c r="F158" s="169" t="s">
        <v>100</v>
      </c>
      <c r="G158" s="170">
        <v>8.18</v>
      </c>
      <c r="H158" s="170">
        <v>80</v>
      </c>
      <c r="I158" s="5">
        <v>100000</v>
      </c>
      <c r="J158" s="2"/>
    </row>
    <row r="159" spans="1:10" s="48" customFormat="1" ht="18.75" customHeight="1">
      <c r="A159" s="149">
        <v>136</v>
      </c>
      <c r="B159" s="115" t="s">
        <v>392</v>
      </c>
      <c r="C159" s="166" t="s">
        <v>81</v>
      </c>
      <c r="D159" s="117">
        <v>36137</v>
      </c>
      <c r="E159" s="168" t="s">
        <v>391</v>
      </c>
      <c r="F159" s="169" t="s">
        <v>100</v>
      </c>
      <c r="G159" s="170">
        <v>8.5299999999999994</v>
      </c>
      <c r="H159" s="170">
        <v>80</v>
      </c>
      <c r="I159" s="5">
        <v>100000</v>
      </c>
      <c r="J159" s="2"/>
    </row>
    <row r="160" spans="1:10" s="48" customFormat="1" ht="18.75" customHeight="1">
      <c r="A160" s="149">
        <v>137</v>
      </c>
      <c r="B160" s="115" t="s">
        <v>393</v>
      </c>
      <c r="C160" s="166" t="s">
        <v>310</v>
      </c>
      <c r="D160" s="117">
        <v>36102</v>
      </c>
      <c r="E160" s="168" t="s">
        <v>391</v>
      </c>
      <c r="F160" s="169" t="s">
        <v>100</v>
      </c>
      <c r="G160" s="170">
        <v>8</v>
      </c>
      <c r="H160" s="170">
        <v>80</v>
      </c>
      <c r="I160" s="5">
        <v>100000</v>
      </c>
      <c r="J160" s="2"/>
    </row>
    <row r="161" spans="1:10" s="48" customFormat="1" ht="18.75" customHeight="1">
      <c r="A161" s="149">
        <v>138</v>
      </c>
      <c r="B161" s="115" t="s">
        <v>394</v>
      </c>
      <c r="C161" s="166" t="s">
        <v>358</v>
      </c>
      <c r="D161" s="117">
        <v>35835</v>
      </c>
      <c r="E161" s="168" t="s">
        <v>391</v>
      </c>
      <c r="F161" s="169" t="s">
        <v>100</v>
      </c>
      <c r="G161" s="170">
        <v>8.0299999999999994</v>
      </c>
      <c r="H161" s="170">
        <v>82</v>
      </c>
      <c r="I161" s="5">
        <v>100000</v>
      </c>
      <c r="J161" s="2"/>
    </row>
    <row r="162" spans="1:10" s="48" customFormat="1" ht="18.75" customHeight="1">
      <c r="A162" s="149">
        <v>139</v>
      </c>
      <c r="B162" s="115" t="s">
        <v>395</v>
      </c>
      <c r="C162" s="166" t="s">
        <v>210</v>
      </c>
      <c r="D162" s="117">
        <v>35989</v>
      </c>
      <c r="E162" s="168" t="s">
        <v>391</v>
      </c>
      <c r="F162" s="169" t="s">
        <v>100</v>
      </c>
      <c r="G162" s="170">
        <v>8.4499999999999993</v>
      </c>
      <c r="H162" s="170">
        <v>85</v>
      </c>
      <c r="I162" s="5">
        <v>100000</v>
      </c>
      <c r="J162" s="2"/>
    </row>
    <row r="163" spans="1:10" s="48" customFormat="1" ht="18.75" customHeight="1">
      <c r="A163" s="149">
        <v>140</v>
      </c>
      <c r="B163" s="115" t="s">
        <v>396</v>
      </c>
      <c r="C163" s="166" t="s">
        <v>397</v>
      </c>
      <c r="D163" s="117">
        <v>35956</v>
      </c>
      <c r="E163" s="168" t="s">
        <v>391</v>
      </c>
      <c r="F163" s="169" t="s">
        <v>100</v>
      </c>
      <c r="G163" s="170">
        <v>8.1300000000000008</v>
      </c>
      <c r="H163" s="170">
        <v>82</v>
      </c>
      <c r="I163" s="5">
        <v>100000</v>
      </c>
      <c r="J163" s="2"/>
    </row>
    <row r="164" spans="1:10" s="48" customFormat="1" ht="18.75" customHeight="1">
      <c r="A164" s="149">
        <v>141</v>
      </c>
      <c r="B164" s="115" t="s">
        <v>57</v>
      </c>
      <c r="C164" s="166" t="s">
        <v>86</v>
      </c>
      <c r="D164" s="117">
        <v>35746</v>
      </c>
      <c r="E164" s="168" t="s">
        <v>391</v>
      </c>
      <c r="F164" s="169" t="s">
        <v>100</v>
      </c>
      <c r="G164" s="170">
        <v>8.18</v>
      </c>
      <c r="H164" s="170">
        <v>81</v>
      </c>
      <c r="I164" s="5">
        <v>100000</v>
      </c>
      <c r="J164" s="2"/>
    </row>
    <row r="165" spans="1:10" s="48" customFormat="1" ht="18.75" customHeight="1">
      <c r="A165" s="149">
        <v>142</v>
      </c>
      <c r="B165" s="115" t="s">
        <v>101</v>
      </c>
      <c r="C165" s="166" t="s">
        <v>398</v>
      </c>
      <c r="D165" s="117">
        <v>35627</v>
      </c>
      <c r="E165" s="168" t="s">
        <v>391</v>
      </c>
      <c r="F165" s="169" t="s">
        <v>100</v>
      </c>
      <c r="G165" s="170">
        <v>8.48</v>
      </c>
      <c r="H165" s="170">
        <v>90</v>
      </c>
      <c r="I165" s="5">
        <v>100000</v>
      </c>
      <c r="J165" s="2"/>
    </row>
    <row r="166" spans="1:10" s="48" customFormat="1" ht="18.75" customHeight="1">
      <c r="A166" s="149">
        <v>143</v>
      </c>
      <c r="B166" s="115" t="s">
        <v>399</v>
      </c>
      <c r="C166" s="166" t="s">
        <v>120</v>
      </c>
      <c r="D166" s="117">
        <v>36007</v>
      </c>
      <c r="E166" s="168" t="s">
        <v>99</v>
      </c>
      <c r="F166" s="169" t="s">
        <v>100</v>
      </c>
      <c r="G166" s="170">
        <v>8.08</v>
      </c>
      <c r="H166" s="170">
        <v>80</v>
      </c>
      <c r="I166" s="5">
        <v>100000</v>
      </c>
      <c r="J166" s="2"/>
    </row>
    <row r="167" spans="1:10" s="48" customFormat="1" ht="18.75" customHeight="1">
      <c r="A167" s="149">
        <v>144</v>
      </c>
      <c r="B167" s="115" t="s">
        <v>400</v>
      </c>
      <c r="C167" s="166" t="s">
        <v>124</v>
      </c>
      <c r="D167" s="117">
        <v>36082</v>
      </c>
      <c r="E167" s="168" t="s">
        <v>99</v>
      </c>
      <c r="F167" s="169" t="s">
        <v>100</v>
      </c>
      <c r="G167" s="170">
        <v>8.4</v>
      </c>
      <c r="H167" s="170">
        <v>89</v>
      </c>
      <c r="I167" s="5">
        <v>100000</v>
      </c>
      <c r="J167" s="2"/>
    </row>
    <row r="168" spans="1:10" s="48" customFormat="1" ht="18.75" customHeight="1">
      <c r="A168" s="149">
        <v>145</v>
      </c>
      <c r="B168" s="115" t="s">
        <v>401</v>
      </c>
      <c r="C168" s="166" t="s">
        <v>60</v>
      </c>
      <c r="D168" s="117">
        <v>35999</v>
      </c>
      <c r="E168" s="168" t="s">
        <v>99</v>
      </c>
      <c r="F168" s="169" t="s">
        <v>100</v>
      </c>
      <c r="G168" s="170">
        <v>8.4499999999999993</v>
      </c>
      <c r="H168" s="170">
        <v>82</v>
      </c>
      <c r="I168" s="5">
        <v>100000</v>
      </c>
      <c r="J168" s="2"/>
    </row>
    <row r="169" spans="1:10" s="48" customFormat="1" ht="18.75" customHeight="1">
      <c r="A169" s="149">
        <v>146</v>
      </c>
      <c r="B169" s="115" t="s">
        <v>57</v>
      </c>
      <c r="C169" s="166" t="s">
        <v>98</v>
      </c>
      <c r="D169" s="117">
        <v>35539</v>
      </c>
      <c r="E169" s="168" t="s">
        <v>99</v>
      </c>
      <c r="F169" s="169" t="s">
        <v>100</v>
      </c>
      <c r="G169" s="170">
        <v>8.6999999999999993</v>
      </c>
      <c r="H169" s="170">
        <v>83</v>
      </c>
      <c r="I169" s="5">
        <v>100000</v>
      </c>
      <c r="J169" s="2"/>
    </row>
    <row r="170" spans="1:10" s="48" customFormat="1" ht="18.75" customHeight="1">
      <c r="A170" s="149">
        <v>147</v>
      </c>
      <c r="B170" s="115" t="s">
        <v>402</v>
      </c>
      <c r="C170" s="166" t="s">
        <v>81</v>
      </c>
      <c r="D170" s="117">
        <v>36011</v>
      </c>
      <c r="E170" s="168" t="s">
        <v>99</v>
      </c>
      <c r="F170" s="169" t="s">
        <v>100</v>
      </c>
      <c r="G170" s="170">
        <v>8.4499999999999993</v>
      </c>
      <c r="H170" s="170">
        <v>81</v>
      </c>
      <c r="I170" s="5">
        <v>100000</v>
      </c>
      <c r="J170" s="2"/>
    </row>
    <row r="171" spans="1:10" s="48" customFormat="1" ht="18.75" customHeight="1">
      <c r="A171" s="149">
        <v>148</v>
      </c>
      <c r="B171" s="115" t="s">
        <v>101</v>
      </c>
      <c r="C171" s="166" t="s">
        <v>81</v>
      </c>
      <c r="D171" s="117">
        <v>35532</v>
      </c>
      <c r="E171" s="168" t="s">
        <v>99</v>
      </c>
      <c r="F171" s="169" t="s">
        <v>100</v>
      </c>
      <c r="G171" s="170">
        <v>8.6300000000000008</v>
      </c>
      <c r="H171" s="170">
        <v>84</v>
      </c>
      <c r="I171" s="5">
        <v>100000</v>
      </c>
      <c r="J171" s="2"/>
    </row>
    <row r="172" spans="1:10" s="48" customFormat="1" ht="18.75" customHeight="1">
      <c r="A172" s="149">
        <v>149</v>
      </c>
      <c r="B172" s="115" t="s">
        <v>403</v>
      </c>
      <c r="C172" s="166" t="s">
        <v>404</v>
      </c>
      <c r="D172" s="117">
        <v>36094</v>
      </c>
      <c r="E172" s="168" t="s">
        <v>99</v>
      </c>
      <c r="F172" s="169" t="s">
        <v>100</v>
      </c>
      <c r="G172" s="170">
        <v>8.5299999999999994</v>
      </c>
      <c r="H172" s="170">
        <v>90</v>
      </c>
      <c r="I172" s="5">
        <v>100000</v>
      </c>
      <c r="J172" s="2"/>
    </row>
    <row r="173" spans="1:10" s="48" customFormat="1" ht="18.75" customHeight="1">
      <c r="A173" s="149">
        <v>150</v>
      </c>
      <c r="B173" s="115" t="s">
        <v>405</v>
      </c>
      <c r="C173" s="166" t="s">
        <v>32</v>
      </c>
      <c r="D173" s="117">
        <v>35938</v>
      </c>
      <c r="E173" s="168" t="s">
        <v>99</v>
      </c>
      <c r="F173" s="169" t="s">
        <v>100</v>
      </c>
      <c r="G173" s="170">
        <v>8.3000000000000007</v>
      </c>
      <c r="H173" s="170">
        <v>81</v>
      </c>
      <c r="I173" s="5">
        <v>100000</v>
      </c>
      <c r="J173" s="2"/>
    </row>
    <row r="174" spans="1:10" s="48" customFormat="1" ht="18.75" customHeight="1">
      <c r="A174" s="149">
        <v>151</v>
      </c>
      <c r="B174" s="115" t="s">
        <v>406</v>
      </c>
      <c r="C174" s="166" t="s">
        <v>32</v>
      </c>
      <c r="D174" s="117">
        <v>35949</v>
      </c>
      <c r="E174" s="168" t="s">
        <v>99</v>
      </c>
      <c r="F174" s="169" t="s">
        <v>100</v>
      </c>
      <c r="G174" s="170">
        <v>8.3800000000000008</v>
      </c>
      <c r="H174" s="170">
        <v>80</v>
      </c>
      <c r="I174" s="5">
        <v>100000</v>
      </c>
      <c r="J174" s="2"/>
    </row>
    <row r="175" spans="1:10" s="48" customFormat="1" ht="18.75" customHeight="1">
      <c r="A175" s="149">
        <v>152</v>
      </c>
      <c r="B175" s="115" t="s">
        <v>72</v>
      </c>
      <c r="C175" s="166" t="s">
        <v>210</v>
      </c>
      <c r="D175" s="117">
        <v>35701</v>
      </c>
      <c r="E175" s="168" t="s">
        <v>99</v>
      </c>
      <c r="F175" s="169" t="s">
        <v>100</v>
      </c>
      <c r="G175" s="170">
        <v>8.18</v>
      </c>
      <c r="H175" s="170">
        <v>80</v>
      </c>
      <c r="I175" s="5">
        <v>100000</v>
      </c>
      <c r="J175" s="2"/>
    </row>
    <row r="176" spans="1:10" s="48" customFormat="1" ht="18.75" customHeight="1">
      <c r="A176" s="149">
        <v>153</v>
      </c>
      <c r="B176" s="115" t="s">
        <v>407</v>
      </c>
      <c r="C176" s="166" t="s">
        <v>210</v>
      </c>
      <c r="D176" s="117">
        <v>35785</v>
      </c>
      <c r="E176" s="168" t="s">
        <v>99</v>
      </c>
      <c r="F176" s="169" t="s">
        <v>100</v>
      </c>
      <c r="G176" s="170">
        <v>8.1</v>
      </c>
      <c r="H176" s="170">
        <v>81</v>
      </c>
      <c r="I176" s="5">
        <v>100000</v>
      </c>
      <c r="J176" s="2"/>
    </row>
    <row r="177" spans="1:10" s="48" customFormat="1" ht="18.75" customHeight="1">
      <c r="A177" s="149">
        <v>154</v>
      </c>
      <c r="B177" s="115" t="s">
        <v>102</v>
      </c>
      <c r="C177" s="166" t="s">
        <v>103</v>
      </c>
      <c r="D177" s="117">
        <v>36103</v>
      </c>
      <c r="E177" s="168" t="s">
        <v>99</v>
      </c>
      <c r="F177" s="169" t="s">
        <v>100</v>
      </c>
      <c r="G177" s="170">
        <v>8.83</v>
      </c>
      <c r="H177" s="170">
        <v>90</v>
      </c>
      <c r="I177" s="5">
        <v>100000</v>
      </c>
      <c r="J177" s="2"/>
    </row>
    <row r="178" spans="1:10" s="48" customFormat="1" ht="18.75" customHeight="1">
      <c r="A178" s="149">
        <v>155</v>
      </c>
      <c r="B178" s="115" t="s">
        <v>408</v>
      </c>
      <c r="C178" s="166" t="s">
        <v>409</v>
      </c>
      <c r="D178" s="117">
        <v>35934</v>
      </c>
      <c r="E178" s="168" t="s">
        <v>99</v>
      </c>
      <c r="F178" s="169" t="s">
        <v>100</v>
      </c>
      <c r="G178" s="170">
        <v>8.2799999999999994</v>
      </c>
      <c r="H178" s="170">
        <v>84</v>
      </c>
      <c r="I178" s="5">
        <v>100000</v>
      </c>
      <c r="J178" s="2"/>
    </row>
    <row r="179" spans="1:10" s="48" customFormat="1" ht="18.75" customHeight="1">
      <c r="A179" s="149">
        <v>156</v>
      </c>
      <c r="B179" s="115" t="s">
        <v>62</v>
      </c>
      <c r="C179" s="166" t="s">
        <v>179</v>
      </c>
      <c r="D179" s="117">
        <v>36001</v>
      </c>
      <c r="E179" s="168" t="s">
        <v>99</v>
      </c>
      <c r="F179" s="169" t="s">
        <v>100</v>
      </c>
      <c r="G179" s="170">
        <v>8.5</v>
      </c>
      <c r="H179" s="170">
        <v>81</v>
      </c>
      <c r="I179" s="5">
        <v>100000</v>
      </c>
      <c r="J179" s="2"/>
    </row>
    <row r="180" spans="1:10" s="48" customFormat="1" ht="18.75" customHeight="1">
      <c r="A180" s="149">
        <v>157</v>
      </c>
      <c r="B180" s="115" t="s">
        <v>96</v>
      </c>
      <c r="C180" s="166" t="s">
        <v>97</v>
      </c>
      <c r="D180" s="117">
        <v>36006</v>
      </c>
      <c r="E180" s="168" t="s">
        <v>99</v>
      </c>
      <c r="F180" s="169" t="s">
        <v>100</v>
      </c>
      <c r="G180" s="170">
        <v>8.08</v>
      </c>
      <c r="H180" s="170">
        <v>85</v>
      </c>
      <c r="I180" s="5">
        <v>100000</v>
      </c>
      <c r="J180" s="2"/>
    </row>
    <row r="181" spans="1:10" s="48" customFormat="1" ht="18.75" customHeight="1">
      <c r="A181" s="149">
        <v>158</v>
      </c>
      <c r="B181" s="115" t="s">
        <v>410</v>
      </c>
      <c r="C181" s="166" t="s">
        <v>40</v>
      </c>
      <c r="D181" s="117">
        <v>36130</v>
      </c>
      <c r="E181" s="168" t="s">
        <v>411</v>
      </c>
      <c r="F181" s="169" t="s">
        <v>100</v>
      </c>
      <c r="G181" s="170">
        <v>8.25</v>
      </c>
      <c r="H181" s="170">
        <v>80</v>
      </c>
      <c r="I181" s="5">
        <v>100000</v>
      </c>
      <c r="J181" s="2"/>
    </row>
    <row r="182" spans="1:10" s="48" customFormat="1" ht="18.75" customHeight="1">
      <c r="A182" s="149">
        <v>159</v>
      </c>
      <c r="B182" s="115" t="s">
        <v>309</v>
      </c>
      <c r="C182" s="166" t="s">
        <v>412</v>
      </c>
      <c r="D182" s="117">
        <v>36005</v>
      </c>
      <c r="E182" s="168" t="s">
        <v>411</v>
      </c>
      <c r="F182" s="169" t="s">
        <v>100</v>
      </c>
      <c r="G182" s="170">
        <v>8.18</v>
      </c>
      <c r="H182" s="170">
        <v>80</v>
      </c>
      <c r="I182" s="5">
        <v>100000</v>
      </c>
      <c r="J182" s="2"/>
    </row>
    <row r="183" spans="1:10" s="48" customFormat="1" ht="18.75" customHeight="1">
      <c r="A183" s="149">
        <v>160</v>
      </c>
      <c r="B183" s="115" t="s">
        <v>57</v>
      </c>
      <c r="C183" s="166" t="s">
        <v>55</v>
      </c>
      <c r="D183" s="117">
        <v>36081</v>
      </c>
      <c r="E183" s="168" t="s">
        <v>411</v>
      </c>
      <c r="F183" s="169" t="s">
        <v>100</v>
      </c>
      <c r="G183" s="170">
        <v>8</v>
      </c>
      <c r="H183" s="170">
        <v>90</v>
      </c>
      <c r="I183" s="5">
        <v>100000</v>
      </c>
      <c r="J183" s="2"/>
    </row>
    <row r="184" spans="1:10" s="48" customFormat="1" ht="18.75" customHeight="1">
      <c r="A184" s="149">
        <v>161</v>
      </c>
      <c r="B184" s="115" t="s">
        <v>413</v>
      </c>
      <c r="C184" s="166" t="s">
        <v>414</v>
      </c>
      <c r="D184" s="117">
        <v>35840</v>
      </c>
      <c r="E184" s="168" t="s">
        <v>411</v>
      </c>
      <c r="F184" s="169" t="s">
        <v>100</v>
      </c>
      <c r="G184" s="170">
        <v>8.25</v>
      </c>
      <c r="H184" s="170">
        <v>80</v>
      </c>
      <c r="I184" s="5">
        <v>100000</v>
      </c>
      <c r="J184" s="2"/>
    </row>
    <row r="185" spans="1:10" s="48" customFormat="1" ht="18.75" customHeight="1">
      <c r="A185" s="149">
        <v>162</v>
      </c>
      <c r="B185" s="115" t="s">
        <v>62</v>
      </c>
      <c r="C185" s="166" t="s">
        <v>127</v>
      </c>
      <c r="D185" s="117">
        <v>35984</v>
      </c>
      <c r="E185" s="168" t="s">
        <v>411</v>
      </c>
      <c r="F185" s="169" t="s">
        <v>100</v>
      </c>
      <c r="G185" s="170">
        <v>8.2799999999999994</v>
      </c>
      <c r="H185" s="170">
        <v>80</v>
      </c>
      <c r="I185" s="5">
        <v>100000</v>
      </c>
      <c r="J185" s="2"/>
    </row>
    <row r="186" spans="1:10" s="48" customFormat="1" ht="18.75" customHeight="1">
      <c r="A186" s="149">
        <v>163</v>
      </c>
      <c r="B186" s="115" t="s">
        <v>213</v>
      </c>
      <c r="C186" s="166" t="s">
        <v>415</v>
      </c>
      <c r="D186" s="117">
        <v>35929</v>
      </c>
      <c r="E186" s="168" t="s">
        <v>411</v>
      </c>
      <c r="F186" s="169" t="s">
        <v>100</v>
      </c>
      <c r="G186" s="170">
        <v>8.0299999999999994</v>
      </c>
      <c r="H186" s="170">
        <v>80</v>
      </c>
      <c r="I186" s="5">
        <v>100000</v>
      </c>
      <c r="J186" s="2"/>
    </row>
    <row r="187" spans="1:10" s="48" customFormat="1" ht="18.75" customHeight="1">
      <c r="A187" s="149">
        <v>164</v>
      </c>
      <c r="B187" s="115" t="s">
        <v>104</v>
      </c>
      <c r="C187" s="166" t="s">
        <v>60</v>
      </c>
      <c r="D187" s="117">
        <v>35889</v>
      </c>
      <c r="E187" s="168" t="s">
        <v>411</v>
      </c>
      <c r="F187" s="169" t="s">
        <v>100</v>
      </c>
      <c r="G187" s="170">
        <v>8.6</v>
      </c>
      <c r="H187" s="170">
        <v>90</v>
      </c>
      <c r="I187" s="5">
        <v>100000</v>
      </c>
      <c r="J187" s="2"/>
    </row>
    <row r="188" spans="1:10" s="48" customFormat="1" ht="18.75" customHeight="1">
      <c r="A188" s="149">
        <v>165</v>
      </c>
      <c r="B188" s="115" t="s">
        <v>416</v>
      </c>
      <c r="C188" s="166" t="s">
        <v>90</v>
      </c>
      <c r="D188" s="117">
        <v>35816</v>
      </c>
      <c r="E188" s="168" t="s">
        <v>411</v>
      </c>
      <c r="F188" s="169" t="s">
        <v>100</v>
      </c>
      <c r="G188" s="170">
        <v>8.43</v>
      </c>
      <c r="H188" s="170">
        <v>85</v>
      </c>
      <c r="I188" s="5">
        <v>100000</v>
      </c>
      <c r="J188" s="2"/>
    </row>
    <row r="189" spans="1:10" s="48" customFormat="1" ht="18.75" customHeight="1">
      <c r="A189" s="149">
        <v>166</v>
      </c>
      <c r="B189" s="115" t="s">
        <v>417</v>
      </c>
      <c r="C189" s="166" t="s">
        <v>222</v>
      </c>
      <c r="D189" s="117">
        <v>36012</v>
      </c>
      <c r="E189" s="168" t="s">
        <v>411</v>
      </c>
      <c r="F189" s="169" t="s">
        <v>100</v>
      </c>
      <c r="G189" s="170">
        <v>8.0299999999999994</v>
      </c>
      <c r="H189" s="170">
        <v>80</v>
      </c>
      <c r="I189" s="5">
        <v>100000</v>
      </c>
      <c r="J189" s="2"/>
    </row>
    <row r="190" spans="1:10" s="48" customFormat="1" ht="18.75" customHeight="1">
      <c r="A190" s="149">
        <v>167</v>
      </c>
      <c r="B190" s="115" t="s">
        <v>418</v>
      </c>
      <c r="C190" s="166" t="s">
        <v>32</v>
      </c>
      <c r="D190" s="117">
        <v>35840</v>
      </c>
      <c r="E190" s="168" t="s">
        <v>411</v>
      </c>
      <c r="F190" s="169" t="s">
        <v>100</v>
      </c>
      <c r="G190" s="170">
        <v>8</v>
      </c>
      <c r="H190" s="170">
        <v>80</v>
      </c>
      <c r="I190" s="5">
        <v>100000</v>
      </c>
      <c r="J190" s="2"/>
    </row>
    <row r="191" spans="1:10" s="48" customFormat="1" ht="18.75" customHeight="1">
      <c r="A191" s="149">
        <v>168</v>
      </c>
      <c r="B191" s="115" t="s">
        <v>419</v>
      </c>
      <c r="C191" s="166" t="s">
        <v>358</v>
      </c>
      <c r="D191" s="117">
        <v>36088</v>
      </c>
      <c r="E191" s="168" t="s">
        <v>411</v>
      </c>
      <c r="F191" s="169" t="s">
        <v>100</v>
      </c>
      <c r="G191" s="170">
        <v>8.18</v>
      </c>
      <c r="H191" s="170">
        <v>80</v>
      </c>
      <c r="I191" s="5">
        <v>100000</v>
      </c>
      <c r="J191" s="2"/>
    </row>
    <row r="192" spans="1:10" s="48" customFormat="1" ht="18.75" customHeight="1">
      <c r="A192" s="149">
        <v>169</v>
      </c>
      <c r="B192" s="115" t="s">
        <v>420</v>
      </c>
      <c r="C192" s="166" t="s">
        <v>107</v>
      </c>
      <c r="D192" s="117">
        <v>36079</v>
      </c>
      <c r="E192" s="168" t="s">
        <v>411</v>
      </c>
      <c r="F192" s="169" t="s">
        <v>100</v>
      </c>
      <c r="G192" s="170">
        <v>8.5299999999999994</v>
      </c>
      <c r="H192" s="170">
        <v>80</v>
      </c>
      <c r="I192" s="5">
        <v>100000</v>
      </c>
      <c r="J192" s="2"/>
    </row>
    <row r="193" spans="1:10" s="48" customFormat="1" ht="18.75" customHeight="1">
      <c r="A193" s="149">
        <v>170</v>
      </c>
      <c r="B193" s="115" t="s">
        <v>106</v>
      </c>
      <c r="C193" s="166" t="s">
        <v>107</v>
      </c>
      <c r="D193" s="117">
        <v>35819</v>
      </c>
      <c r="E193" s="168" t="s">
        <v>411</v>
      </c>
      <c r="F193" s="169" t="s">
        <v>100</v>
      </c>
      <c r="G193" s="170">
        <v>8.65</v>
      </c>
      <c r="H193" s="170">
        <v>80</v>
      </c>
      <c r="I193" s="5">
        <v>100000</v>
      </c>
      <c r="J193" s="2"/>
    </row>
    <row r="194" spans="1:10" s="48" customFormat="1" ht="18.75" customHeight="1">
      <c r="A194" s="149">
        <v>171</v>
      </c>
      <c r="B194" s="115" t="s">
        <v>106</v>
      </c>
      <c r="C194" s="166" t="s">
        <v>107</v>
      </c>
      <c r="D194" s="117">
        <v>36094</v>
      </c>
      <c r="E194" s="168" t="s">
        <v>411</v>
      </c>
      <c r="F194" s="169" t="s">
        <v>100</v>
      </c>
      <c r="G194" s="170">
        <v>8.6300000000000008</v>
      </c>
      <c r="H194" s="170">
        <v>82</v>
      </c>
      <c r="I194" s="5">
        <v>100000</v>
      </c>
      <c r="J194" s="2"/>
    </row>
    <row r="195" spans="1:10" s="48" customFormat="1" ht="18.75" customHeight="1">
      <c r="A195" s="149">
        <v>172</v>
      </c>
      <c r="B195" s="115" t="s">
        <v>421</v>
      </c>
      <c r="C195" s="166" t="s">
        <v>388</v>
      </c>
      <c r="D195" s="117">
        <v>36130</v>
      </c>
      <c r="E195" s="168" t="s">
        <v>411</v>
      </c>
      <c r="F195" s="169" t="s">
        <v>100</v>
      </c>
      <c r="G195" s="170">
        <v>8.4499999999999993</v>
      </c>
      <c r="H195" s="170">
        <v>81</v>
      </c>
      <c r="I195" s="5">
        <v>100000</v>
      </c>
      <c r="J195" s="2"/>
    </row>
    <row r="196" spans="1:10" s="48" customFormat="1" ht="18.75" customHeight="1">
      <c r="A196" s="149">
        <v>173</v>
      </c>
      <c r="B196" s="115" t="s">
        <v>422</v>
      </c>
      <c r="C196" s="166" t="s">
        <v>423</v>
      </c>
      <c r="D196" s="117">
        <v>36072</v>
      </c>
      <c r="E196" s="168" t="s">
        <v>411</v>
      </c>
      <c r="F196" s="169" t="s">
        <v>100</v>
      </c>
      <c r="G196" s="170">
        <v>8.23</v>
      </c>
      <c r="H196" s="170">
        <v>81</v>
      </c>
      <c r="I196" s="5">
        <v>100000</v>
      </c>
      <c r="J196" s="2"/>
    </row>
    <row r="197" spans="1:10" s="48" customFormat="1" ht="18.75" customHeight="1">
      <c r="A197" s="149">
        <v>174</v>
      </c>
      <c r="B197" s="115" t="s">
        <v>424</v>
      </c>
      <c r="C197" s="166" t="s">
        <v>159</v>
      </c>
      <c r="D197" s="117">
        <v>36137</v>
      </c>
      <c r="E197" s="168" t="s">
        <v>411</v>
      </c>
      <c r="F197" s="169" t="s">
        <v>100</v>
      </c>
      <c r="G197" s="170">
        <v>8</v>
      </c>
      <c r="H197" s="170">
        <v>82</v>
      </c>
      <c r="I197" s="5">
        <v>100000</v>
      </c>
      <c r="J197" s="2"/>
    </row>
    <row r="198" spans="1:10" s="48" customFormat="1" ht="18.75" customHeight="1">
      <c r="A198" s="149">
        <v>175</v>
      </c>
      <c r="B198" s="115" t="s">
        <v>425</v>
      </c>
      <c r="C198" s="166" t="s">
        <v>426</v>
      </c>
      <c r="D198" s="117">
        <v>35967</v>
      </c>
      <c r="E198" s="168" t="s">
        <v>411</v>
      </c>
      <c r="F198" s="169" t="s">
        <v>100</v>
      </c>
      <c r="G198" s="170">
        <v>8.1300000000000008</v>
      </c>
      <c r="H198" s="170">
        <v>80</v>
      </c>
      <c r="I198" s="5">
        <v>100000</v>
      </c>
      <c r="J198" s="2"/>
    </row>
    <row r="199" spans="1:10" s="48" customFormat="1" ht="18.75" customHeight="1">
      <c r="A199" s="149">
        <v>176</v>
      </c>
      <c r="B199" s="115" t="s">
        <v>427</v>
      </c>
      <c r="C199" s="166" t="s">
        <v>428</v>
      </c>
      <c r="D199" s="117">
        <v>36001</v>
      </c>
      <c r="E199" s="168" t="s">
        <v>411</v>
      </c>
      <c r="F199" s="169" t="s">
        <v>100</v>
      </c>
      <c r="G199" s="170">
        <v>8.23</v>
      </c>
      <c r="H199" s="170">
        <v>80</v>
      </c>
      <c r="I199" s="5">
        <v>100000</v>
      </c>
      <c r="J199" s="2"/>
    </row>
    <row r="200" spans="1:10" s="48" customFormat="1" ht="18.75" customHeight="1">
      <c r="A200" s="149">
        <v>177</v>
      </c>
      <c r="B200" s="194" t="s">
        <v>106</v>
      </c>
      <c r="C200" s="195" t="s">
        <v>112</v>
      </c>
      <c r="D200" s="196">
        <v>35981</v>
      </c>
      <c r="E200" s="197" t="s">
        <v>113</v>
      </c>
      <c r="F200" s="1" t="s">
        <v>43</v>
      </c>
      <c r="G200" s="198">
        <v>8.42</v>
      </c>
      <c r="H200" s="198">
        <v>80</v>
      </c>
      <c r="I200" s="5">
        <v>100000</v>
      </c>
      <c r="J200" s="2"/>
    </row>
    <row r="201" spans="1:10" s="48" customFormat="1" ht="18.75" customHeight="1">
      <c r="A201" s="149">
        <v>178</v>
      </c>
      <c r="B201" s="199" t="s">
        <v>429</v>
      </c>
      <c r="C201" s="200" t="s">
        <v>86</v>
      </c>
      <c r="D201" s="201" t="s">
        <v>430</v>
      </c>
      <c r="E201" s="197" t="s">
        <v>113</v>
      </c>
      <c r="F201" s="1" t="s">
        <v>43</v>
      </c>
      <c r="G201" s="202">
        <v>8.0299999999999994</v>
      </c>
      <c r="H201" s="202">
        <v>80</v>
      </c>
      <c r="I201" s="5">
        <v>100000</v>
      </c>
      <c r="J201" s="2"/>
    </row>
    <row r="202" spans="1:10" s="48" customFormat="1" ht="18.75" customHeight="1">
      <c r="A202" s="149">
        <v>179</v>
      </c>
      <c r="B202" s="199" t="s">
        <v>114</v>
      </c>
      <c r="C202" s="200" t="s">
        <v>115</v>
      </c>
      <c r="D202" s="203">
        <v>35823</v>
      </c>
      <c r="E202" s="197" t="s">
        <v>113</v>
      </c>
      <c r="F202" s="1" t="s">
        <v>43</v>
      </c>
      <c r="G202" s="202">
        <v>8.5500000000000007</v>
      </c>
      <c r="H202" s="202">
        <v>81</v>
      </c>
      <c r="I202" s="5">
        <v>100000</v>
      </c>
      <c r="J202" s="2"/>
    </row>
    <row r="203" spans="1:10" s="48" customFormat="1" ht="18.75" customHeight="1">
      <c r="A203" s="149">
        <v>180</v>
      </c>
      <c r="B203" s="204" t="s">
        <v>431</v>
      </c>
      <c r="C203" s="205" t="s">
        <v>40</v>
      </c>
      <c r="D203" s="206">
        <v>35979</v>
      </c>
      <c r="E203" s="207" t="s">
        <v>117</v>
      </c>
      <c r="F203" s="1" t="s">
        <v>43</v>
      </c>
      <c r="G203" s="208">
        <v>8.0299999999999994</v>
      </c>
      <c r="H203" s="208">
        <v>83</v>
      </c>
      <c r="I203" s="5">
        <v>100000</v>
      </c>
      <c r="J203" s="2"/>
    </row>
    <row r="204" spans="1:10" s="48" customFormat="1" ht="18.75" customHeight="1">
      <c r="A204" s="149">
        <v>181</v>
      </c>
      <c r="B204" s="204" t="s">
        <v>62</v>
      </c>
      <c r="C204" s="205" t="s">
        <v>116</v>
      </c>
      <c r="D204" s="206">
        <v>36078</v>
      </c>
      <c r="E204" s="207" t="s">
        <v>117</v>
      </c>
      <c r="F204" s="1" t="s">
        <v>43</v>
      </c>
      <c r="G204" s="208">
        <v>8.11</v>
      </c>
      <c r="H204" s="208">
        <v>82</v>
      </c>
      <c r="I204" s="5">
        <v>100000</v>
      </c>
      <c r="J204" s="2"/>
    </row>
    <row r="205" spans="1:10" s="48" customFormat="1" ht="18.75" customHeight="1">
      <c r="A205" s="149">
        <v>182</v>
      </c>
      <c r="B205" s="209" t="s">
        <v>118</v>
      </c>
      <c r="C205" s="210" t="s">
        <v>63</v>
      </c>
      <c r="D205" s="211" t="s">
        <v>119</v>
      </c>
      <c r="E205" s="207" t="s">
        <v>117</v>
      </c>
      <c r="F205" s="1" t="s">
        <v>43</v>
      </c>
      <c r="G205" s="212">
        <v>8.44</v>
      </c>
      <c r="H205" s="212">
        <v>86</v>
      </c>
      <c r="I205" s="5">
        <v>100000</v>
      </c>
      <c r="J205" s="2"/>
    </row>
    <row r="206" spans="1:10" s="48" customFormat="1" ht="18.75" customHeight="1">
      <c r="A206" s="149">
        <v>183</v>
      </c>
      <c r="B206" s="213" t="s">
        <v>77</v>
      </c>
      <c r="C206" s="214" t="s">
        <v>120</v>
      </c>
      <c r="D206" s="215" t="s">
        <v>121</v>
      </c>
      <c r="E206" s="216" t="s">
        <v>432</v>
      </c>
      <c r="F206" s="1" t="s">
        <v>43</v>
      </c>
      <c r="G206" s="217">
        <v>8.07</v>
      </c>
      <c r="H206" s="217">
        <v>85</v>
      </c>
      <c r="I206" s="5">
        <v>100000</v>
      </c>
      <c r="J206" s="2"/>
    </row>
    <row r="207" spans="1:10" s="48" customFormat="1" ht="18.75" customHeight="1">
      <c r="A207" s="149">
        <v>184</v>
      </c>
      <c r="B207" s="213" t="s">
        <v>128</v>
      </c>
      <c r="C207" s="214" t="s">
        <v>81</v>
      </c>
      <c r="D207" s="215" t="s">
        <v>129</v>
      </c>
      <c r="E207" s="216" t="s">
        <v>122</v>
      </c>
      <c r="F207" s="1" t="s">
        <v>43</v>
      </c>
      <c r="G207" s="217">
        <v>8.23</v>
      </c>
      <c r="H207" s="217">
        <v>90</v>
      </c>
      <c r="I207" s="5">
        <v>100000</v>
      </c>
      <c r="J207" s="2"/>
    </row>
    <row r="208" spans="1:10" s="48" customFormat="1" ht="18.75" customHeight="1">
      <c r="A208" s="149">
        <v>185</v>
      </c>
      <c r="B208" s="115" t="s">
        <v>143</v>
      </c>
      <c r="C208" s="166" t="s">
        <v>86</v>
      </c>
      <c r="D208" s="167" t="s">
        <v>144</v>
      </c>
      <c r="E208" s="218" t="s">
        <v>142</v>
      </c>
      <c r="F208" s="1" t="s">
        <v>43</v>
      </c>
      <c r="G208" s="219">
        <v>8.07</v>
      </c>
      <c r="H208" s="219">
        <v>83</v>
      </c>
      <c r="I208" s="5">
        <v>100000</v>
      </c>
      <c r="J208" s="2"/>
    </row>
    <row r="209" spans="1:10" s="48" customFormat="1" ht="18.75" customHeight="1">
      <c r="A209" s="149">
        <v>186</v>
      </c>
      <c r="B209" s="220" t="s">
        <v>433</v>
      </c>
      <c r="C209" s="221" t="s">
        <v>434</v>
      </c>
      <c r="D209" s="222">
        <v>35317</v>
      </c>
      <c r="E209" s="223" t="s">
        <v>157</v>
      </c>
      <c r="F209" s="153" t="s">
        <v>22</v>
      </c>
      <c r="G209" s="224">
        <v>8.08</v>
      </c>
      <c r="H209" s="224">
        <v>81</v>
      </c>
      <c r="I209" s="5">
        <v>100000</v>
      </c>
      <c r="J209" s="2"/>
    </row>
    <row r="210" spans="1:10" s="48" customFormat="1" ht="18.75" customHeight="1">
      <c r="A210" s="149">
        <v>187</v>
      </c>
      <c r="B210" s="220" t="s">
        <v>154</v>
      </c>
      <c r="C210" s="221" t="s">
        <v>155</v>
      </c>
      <c r="D210" s="225" t="s">
        <v>156</v>
      </c>
      <c r="E210" s="223" t="s">
        <v>157</v>
      </c>
      <c r="F210" s="153" t="s">
        <v>22</v>
      </c>
      <c r="G210" s="224">
        <v>8.92</v>
      </c>
      <c r="H210" s="224">
        <v>89</v>
      </c>
      <c r="I210" s="5">
        <v>100000</v>
      </c>
      <c r="J210" s="2"/>
    </row>
    <row r="211" spans="1:10" s="48" customFormat="1" ht="18.75" customHeight="1">
      <c r="A211" s="149">
        <v>188</v>
      </c>
      <c r="B211" s="115" t="s">
        <v>435</v>
      </c>
      <c r="C211" s="166" t="s">
        <v>436</v>
      </c>
      <c r="D211" s="117">
        <v>36046</v>
      </c>
      <c r="E211" s="223" t="s">
        <v>157</v>
      </c>
      <c r="F211" s="153" t="s">
        <v>22</v>
      </c>
      <c r="G211" s="212">
        <v>8.06</v>
      </c>
      <c r="H211" s="212">
        <v>83</v>
      </c>
      <c r="I211" s="5">
        <v>100000</v>
      </c>
      <c r="J211" s="2"/>
    </row>
    <row r="212" spans="1:10" s="48" customFormat="1" ht="18.75" customHeight="1">
      <c r="A212" s="149">
        <v>189</v>
      </c>
      <c r="B212" s="220" t="s">
        <v>437</v>
      </c>
      <c r="C212" s="221" t="s">
        <v>176</v>
      </c>
      <c r="D212" s="222">
        <v>36108</v>
      </c>
      <c r="E212" s="223" t="s">
        <v>157</v>
      </c>
      <c r="F212" s="153" t="s">
        <v>22</v>
      </c>
      <c r="G212" s="224">
        <v>8.52</v>
      </c>
      <c r="H212" s="224">
        <v>86</v>
      </c>
      <c r="I212" s="5">
        <v>100000</v>
      </c>
      <c r="J212" s="2"/>
    </row>
    <row r="213" spans="1:10" s="48" customFormat="1" ht="18.75" customHeight="1">
      <c r="A213" s="149">
        <v>190</v>
      </c>
      <c r="B213" s="220" t="s">
        <v>158</v>
      </c>
      <c r="C213" s="221" t="s">
        <v>159</v>
      </c>
      <c r="D213" s="225" t="s">
        <v>160</v>
      </c>
      <c r="E213" s="223" t="s">
        <v>157</v>
      </c>
      <c r="F213" s="153" t="s">
        <v>22</v>
      </c>
      <c r="G213" s="224">
        <v>8.8800000000000008</v>
      </c>
      <c r="H213" s="224">
        <v>84</v>
      </c>
      <c r="I213" s="5">
        <v>100000</v>
      </c>
      <c r="J213" s="2"/>
    </row>
    <row r="214" spans="1:10" ht="18.75" customHeight="1">
      <c r="A214" s="149">
        <v>191</v>
      </c>
      <c r="B214" s="115" t="s">
        <v>438</v>
      </c>
      <c r="C214" s="166" t="s">
        <v>439</v>
      </c>
      <c r="D214" s="117">
        <v>35753</v>
      </c>
      <c r="E214" s="168" t="s">
        <v>2</v>
      </c>
      <c r="F214" s="1" t="s">
        <v>162</v>
      </c>
      <c r="G214" s="3">
        <v>8.52</v>
      </c>
      <c r="H214" s="3">
        <v>83</v>
      </c>
      <c r="I214" s="5">
        <v>100000</v>
      </c>
      <c r="J214" s="1"/>
    </row>
    <row r="215" spans="1:10" ht="18.75" customHeight="1">
      <c r="A215" s="149">
        <v>192</v>
      </c>
      <c r="B215" s="115" t="s">
        <v>44</v>
      </c>
      <c r="C215" s="166" t="s">
        <v>440</v>
      </c>
      <c r="D215" s="117">
        <v>35724</v>
      </c>
      <c r="E215" s="168" t="s">
        <v>2</v>
      </c>
      <c r="F215" s="1" t="s">
        <v>162</v>
      </c>
      <c r="G215" s="3">
        <v>8.0399999999999991</v>
      </c>
      <c r="H215" s="3">
        <v>82</v>
      </c>
      <c r="I215" s="5">
        <v>100000</v>
      </c>
      <c r="J215" s="1"/>
    </row>
    <row r="216" spans="1:10" ht="18.75" customHeight="1">
      <c r="A216" s="149">
        <v>193</v>
      </c>
      <c r="B216" s="115" t="s">
        <v>441</v>
      </c>
      <c r="C216" s="166" t="s">
        <v>442</v>
      </c>
      <c r="D216" s="117">
        <v>36080</v>
      </c>
      <c r="E216" s="168" t="s">
        <v>2</v>
      </c>
      <c r="F216" s="1" t="s">
        <v>162</v>
      </c>
      <c r="G216" s="3">
        <v>8.0399999999999991</v>
      </c>
      <c r="H216" s="3">
        <v>80</v>
      </c>
      <c r="I216" s="5">
        <v>100000</v>
      </c>
      <c r="J216" s="1"/>
    </row>
    <row r="217" spans="1:10" ht="18.75" customHeight="1">
      <c r="A217" s="149">
        <v>194</v>
      </c>
      <c r="B217" s="115" t="s">
        <v>161</v>
      </c>
      <c r="C217" s="166" t="s">
        <v>81</v>
      </c>
      <c r="D217" s="117">
        <v>37557</v>
      </c>
      <c r="E217" s="168" t="s">
        <v>3</v>
      </c>
      <c r="F217" s="1" t="s">
        <v>162</v>
      </c>
      <c r="G217" s="3">
        <v>8.4</v>
      </c>
      <c r="H217" s="3">
        <v>80</v>
      </c>
      <c r="I217" s="5">
        <v>100000</v>
      </c>
      <c r="J217" s="1"/>
    </row>
    <row r="218" spans="1:10" ht="18.75" customHeight="1">
      <c r="A218" s="149">
        <v>195</v>
      </c>
      <c r="B218" s="115" t="s">
        <v>145</v>
      </c>
      <c r="C218" s="166" t="s">
        <v>443</v>
      </c>
      <c r="D218" s="117">
        <v>36850</v>
      </c>
      <c r="E218" s="168" t="s">
        <v>3</v>
      </c>
      <c r="F218" s="1" t="s">
        <v>162</v>
      </c>
      <c r="G218" s="3">
        <v>8.1</v>
      </c>
      <c r="H218" s="3">
        <v>80</v>
      </c>
      <c r="I218" s="5">
        <v>100000</v>
      </c>
      <c r="J218" s="1"/>
    </row>
    <row r="219" spans="1:10" ht="18.75" customHeight="1">
      <c r="A219" s="149">
        <v>196</v>
      </c>
      <c r="B219" s="115" t="s">
        <v>444</v>
      </c>
      <c r="C219" s="166" t="s">
        <v>414</v>
      </c>
      <c r="D219" s="117">
        <v>36926</v>
      </c>
      <c r="E219" s="168" t="s">
        <v>3</v>
      </c>
      <c r="F219" s="1" t="s">
        <v>162</v>
      </c>
      <c r="G219" s="3">
        <v>8.1</v>
      </c>
      <c r="H219" s="3">
        <v>90</v>
      </c>
      <c r="I219" s="5">
        <v>100000</v>
      </c>
      <c r="J219" s="1"/>
    </row>
    <row r="220" spans="1:10" ht="18.75" customHeight="1">
      <c r="A220" s="149">
        <v>197</v>
      </c>
      <c r="B220" s="115" t="s">
        <v>163</v>
      </c>
      <c r="C220" s="166" t="s">
        <v>51</v>
      </c>
      <c r="D220" s="117">
        <v>37137</v>
      </c>
      <c r="E220" s="168" t="s">
        <v>4</v>
      </c>
      <c r="F220" s="1" t="s">
        <v>162</v>
      </c>
      <c r="G220" s="3">
        <v>8.9</v>
      </c>
      <c r="H220" s="3">
        <v>90</v>
      </c>
      <c r="I220" s="5">
        <v>100000</v>
      </c>
      <c r="J220" s="1"/>
    </row>
    <row r="221" spans="1:10" ht="18.75" customHeight="1">
      <c r="A221" s="149">
        <v>198</v>
      </c>
      <c r="B221" s="115" t="s">
        <v>445</v>
      </c>
      <c r="C221" s="166" t="s">
        <v>282</v>
      </c>
      <c r="D221" s="117">
        <v>36874</v>
      </c>
      <c r="E221" s="168" t="s">
        <v>4</v>
      </c>
      <c r="F221" s="1" t="s">
        <v>162</v>
      </c>
      <c r="G221" s="3">
        <v>8.8000000000000007</v>
      </c>
      <c r="H221" s="3">
        <v>90</v>
      </c>
      <c r="I221" s="5">
        <v>100000</v>
      </c>
      <c r="J221" s="1"/>
    </row>
    <row r="222" spans="1:10" ht="18.75" customHeight="1">
      <c r="A222" s="149">
        <v>199</v>
      </c>
      <c r="B222" s="115" t="s">
        <v>446</v>
      </c>
      <c r="C222" s="166" t="s">
        <v>60</v>
      </c>
      <c r="D222" s="117">
        <v>37401</v>
      </c>
      <c r="E222" s="168" t="s">
        <v>4</v>
      </c>
      <c r="F222" s="1" t="s">
        <v>162</v>
      </c>
      <c r="G222" s="3">
        <v>8.4</v>
      </c>
      <c r="H222" s="3">
        <v>82</v>
      </c>
      <c r="I222" s="5">
        <v>100000</v>
      </c>
      <c r="J222" s="1"/>
    </row>
    <row r="223" spans="1:10" ht="18.75" customHeight="1">
      <c r="A223" s="149">
        <v>200</v>
      </c>
      <c r="B223" s="115" t="s">
        <v>213</v>
      </c>
      <c r="C223" s="166" t="s">
        <v>310</v>
      </c>
      <c r="D223" s="117">
        <v>36289</v>
      </c>
      <c r="E223" s="168" t="s">
        <v>4</v>
      </c>
      <c r="F223" s="1" t="s">
        <v>162</v>
      </c>
      <c r="G223" s="3">
        <v>8.3000000000000007</v>
      </c>
      <c r="H223" s="3">
        <v>85</v>
      </c>
      <c r="I223" s="5">
        <v>100000</v>
      </c>
      <c r="J223" s="1"/>
    </row>
    <row r="224" spans="1:10" ht="18.75" customHeight="1">
      <c r="A224" s="149">
        <v>201</v>
      </c>
      <c r="B224" s="115" t="s">
        <v>164</v>
      </c>
      <c r="C224" s="166" t="s">
        <v>165</v>
      </c>
      <c r="D224" s="117">
        <v>36812</v>
      </c>
      <c r="E224" s="168" t="s">
        <v>166</v>
      </c>
      <c r="F224" s="1" t="s">
        <v>162</v>
      </c>
      <c r="G224" s="3">
        <v>8.3000000000000007</v>
      </c>
      <c r="H224" s="3">
        <v>85</v>
      </c>
      <c r="I224" s="5">
        <v>100000</v>
      </c>
      <c r="J224" s="1"/>
    </row>
    <row r="225" spans="1:11" s="131" customFormat="1" ht="18.75" customHeight="1">
      <c r="A225" s="226"/>
      <c r="B225" s="227" t="s">
        <v>185</v>
      </c>
      <c r="C225" s="227"/>
      <c r="D225" s="227"/>
      <c r="E225" s="228"/>
      <c r="F225" s="227"/>
      <c r="G225" s="227"/>
      <c r="H225" s="229">
        <f>SUM(I21:I224)</f>
        <v>20100000</v>
      </c>
      <c r="I225" s="230"/>
      <c r="J225" s="231" t="s">
        <v>186</v>
      </c>
    </row>
    <row r="226" spans="1:11" s="131" customFormat="1" ht="18.75" customHeight="1">
      <c r="A226" s="226"/>
      <c r="B226" s="227" t="s">
        <v>447</v>
      </c>
      <c r="C226" s="227"/>
      <c r="D226" s="227"/>
      <c r="E226" s="228"/>
      <c r="F226" s="227"/>
      <c r="G226" s="227"/>
      <c r="H226" s="229">
        <f>H20+H225</f>
        <v>22200000</v>
      </c>
      <c r="I226" s="229"/>
      <c r="J226" s="232" t="s">
        <v>186</v>
      </c>
    </row>
    <row r="228" spans="1:11">
      <c r="A228" s="142" t="s">
        <v>448</v>
      </c>
      <c r="B228" s="142"/>
      <c r="C228" s="142"/>
      <c r="D228" s="142"/>
      <c r="E228" s="142"/>
      <c r="F228" s="142"/>
      <c r="G228" s="142"/>
      <c r="H228" s="142"/>
      <c r="I228" s="142"/>
      <c r="J228" s="142"/>
    </row>
    <row r="230" spans="1:11">
      <c r="F230" s="142" t="s">
        <v>168</v>
      </c>
      <c r="G230" s="142"/>
      <c r="H230" s="142"/>
      <c r="I230" s="142"/>
      <c r="J230" s="142"/>
    </row>
    <row r="231" spans="1:11">
      <c r="F231" s="130"/>
      <c r="G231" s="130"/>
      <c r="H231" s="130"/>
      <c r="I231" s="130"/>
      <c r="J231" s="130"/>
    </row>
    <row r="232" spans="1:11">
      <c r="F232" s="131"/>
      <c r="G232" s="132"/>
      <c r="H232" s="6"/>
      <c r="I232" s="133"/>
      <c r="J232" s="134"/>
    </row>
    <row r="233" spans="1:11">
      <c r="F233" s="131"/>
      <c r="G233" s="132"/>
      <c r="H233" s="6"/>
      <c r="I233" s="133"/>
      <c r="J233" s="134"/>
    </row>
    <row r="234" spans="1:11">
      <c r="F234" s="142" t="s">
        <v>169</v>
      </c>
      <c r="G234" s="142"/>
      <c r="H234" s="142"/>
      <c r="I234" s="142"/>
      <c r="J234" s="142"/>
    </row>
    <row r="237" spans="1:11" ht="16.5">
      <c r="A237" s="234"/>
      <c r="B237" s="234"/>
      <c r="C237" s="235"/>
      <c r="D237" s="235"/>
      <c r="E237" s="136"/>
      <c r="F237" s="236"/>
      <c r="G237" s="236"/>
      <c r="H237" s="236"/>
      <c r="I237" s="127"/>
      <c r="J237" s="237"/>
      <c r="K237" s="237"/>
    </row>
    <row r="238" spans="1:11" ht="16.5">
      <c r="A238" s="139"/>
      <c r="B238" s="131"/>
      <c r="C238" s="125"/>
      <c r="D238" s="130"/>
      <c r="E238" s="131"/>
      <c r="F238" s="130"/>
      <c r="G238" s="125"/>
      <c r="H238" s="127"/>
      <c r="I238" s="127"/>
      <c r="J238" s="131"/>
      <c r="K238" s="129"/>
    </row>
    <row r="239" spans="1:11" ht="16.5">
      <c r="A239" s="140"/>
      <c r="B239" s="131"/>
      <c r="C239" s="125"/>
      <c r="D239" s="130"/>
      <c r="E239" s="131"/>
      <c r="F239" s="130"/>
      <c r="G239" s="125"/>
      <c r="H239" s="127"/>
      <c r="I239" s="127"/>
      <c r="J239" s="131"/>
      <c r="K239" s="129"/>
    </row>
    <row r="240" spans="1:11" ht="16.5">
      <c r="A240" s="140"/>
      <c r="B240" s="131"/>
      <c r="C240" s="125"/>
      <c r="D240" s="130"/>
      <c r="E240" s="131"/>
      <c r="F240" s="130"/>
      <c r="G240" s="125"/>
      <c r="H240" s="127"/>
      <c r="I240" s="127"/>
      <c r="J240" s="131"/>
      <c r="K240" s="129"/>
    </row>
    <row r="241" spans="1:11">
      <c r="A241" s="141"/>
      <c r="B241" s="141"/>
      <c r="C241" s="125"/>
      <c r="D241" s="130"/>
      <c r="E241" s="130"/>
      <c r="F241" s="141"/>
      <c r="G241" s="125"/>
      <c r="H241" s="127"/>
      <c r="I241" s="127"/>
      <c r="J241" s="141"/>
      <c r="K241" s="129"/>
    </row>
    <row r="242" spans="1:11">
      <c r="A242" s="142"/>
      <c r="B242" s="142"/>
      <c r="C242" s="141"/>
      <c r="D242" s="141"/>
      <c r="E242" s="130"/>
      <c r="F242" s="142"/>
      <c r="G242" s="142"/>
      <c r="H242" s="142"/>
      <c r="I242" s="127"/>
      <c r="J242" s="142"/>
      <c r="K242" s="142"/>
    </row>
  </sheetData>
  <mergeCells count="17">
    <mergeCell ref="A242:B242"/>
    <mergeCell ref="F242:H242"/>
    <mergeCell ref="J242:K242"/>
    <mergeCell ref="H226:I226"/>
    <mergeCell ref="A228:J228"/>
    <mergeCell ref="F230:J230"/>
    <mergeCell ref="F234:J234"/>
    <mergeCell ref="A237:B237"/>
    <mergeCell ref="C237:D237"/>
    <mergeCell ref="F237:H237"/>
    <mergeCell ref="J237:K237"/>
    <mergeCell ref="A1:J1"/>
    <mergeCell ref="A2:J2"/>
    <mergeCell ref="A4:D4"/>
    <mergeCell ref="H20:I20"/>
    <mergeCell ref="A22:D22"/>
    <mergeCell ref="H225:I2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HSSV được hưởng Học bổng</vt:lpstr>
      <vt:lpstr>DS HSSV xuất sắc và giỏi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2019-07-08T08:49:09Z</cp:lastPrinted>
  <dcterms:created xsi:type="dcterms:W3CDTF">2019-06-10T07:37:12Z</dcterms:created>
  <dcterms:modified xsi:type="dcterms:W3CDTF">2019-07-09T08:37:55Z</dcterms:modified>
</cp:coreProperties>
</file>